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560" yWindow="520" windowWidth="25040" windowHeight="1418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2" i="2" l="1"/>
  <c r="J3" i="1"/>
  <c r="L3" i="1"/>
  <c r="J98" i="1"/>
  <c r="J7" i="1"/>
  <c r="L7" i="1"/>
  <c r="J9" i="1"/>
  <c r="K9" i="1"/>
  <c r="L9" i="1"/>
  <c r="J110" i="1"/>
  <c r="J113" i="1"/>
  <c r="J49" i="1"/>
  <c r="J77" i="1"/>
  <c r="J130" i="1"/>
  <c r="J147" i="1"/>
  <c r="J152" i="1"/>
</calcChain>
</file>

<file path=xl/sharedStrings.xml><?xml version="1.0" encoding="utf-8"?>
<sst xmlns="http://schemas.openxmlformats.org/spreadsheetml/2006/main" count="1744" uniqueCount="1019">
  <si>
    <t>Data Iscr.</t>
  </si>
  <si>
    <t>Title</t>
  </si>
  <si>
    <t>First Name</t>
  </si>
  <si>
    <t>Last Name</t>
  </si>
  <si>
    <t>Email</t>
  </si>
  <si>
    <t>Institution</t>
  </si>
  <si>
    <t>Address</t>
  </si>
  <si>
    <t>City</t>
  </si>
  <si>
    <t>Country</t>
  </si>
  <si>
    <t>Phone.</t>
  </si>
  <si>
    <t>Mobile</t>
  </si>
  <si>
    <t>Fax</t>
  </si>
  <si>
    <t>Reg Type</t>
  </si>
  <si>
    <t>Abstract Title</t>
  </si>
  <si>
    <t>Abstract</t>
  </si>
  <si>
    <t>Privacy</t>
  </si>
  <si>
    <t>26-04-2013</t>
  </si>
  <si>
    <t>Ms</t>
  </si>
  <si>
    <t>Francesca</t>
  </si>
  <si>
    <t>Aceti</t>
  </si>
  <si>
    <t>aceti@ific.uv.es</t>
  </si>
  <si>
    <t>IFIC, Universidad de Valencia</t>
  </si>
  <si>
    <t xml:space="preserve">C/ Catedrático José Beltrán, 2. E-46980 </t>
  </si>
  <si>
    <t>Paterna</t>
  </si>
  <si>
    <t>Spain</t>
  </si>
  <si>
    <t>+34 96 354 34 73</t>
  </si>
  <si>
    <t>Contribution</t>
  </si>
  <si>
    <t>Meson baryon components in the states of the baryon decuplet</t>
  </si>
  <si>
    <t xml:space="preserve">We apply an extension of the Weinberg compositeness condition on partial waves of $L=1$ and resonant states to determine the amount of meson-baryon component in the $\Delta(1232)$ resonance and the other members of the $J^P= \frac{3}{2}^+$ baryon decuplet. We obtain an appreciable amount of $\pi N$ in the $\Delta(1232)$ wave function, of the order of 60 \%, which looks more natural when one recalls that experiments on deep inelastic and Drell Yan give a fraction of $\pi N$ component of 34 \% for the nucleon. We also show that, as we go to higher energies in the members of the decuplet, the amount of meson-baryon component decreases and they already show a dominant part for a genuine, non meson-baryon, component in the wave function. We write a section to interpret the meaning of the Weinberg sum-rule when it is extended to complex energies. </t>
  </si>
  <si>
    <t>Yes</t>
  </si>
  <si>
    <t>28-04-2013</t>
  </si>
  <si>
    <t>IFIC - Universidad de Valencia</t>
  </si>
  <si>
    <t>C/ Catedrático José Beltrán, 2. E-46980</t>
  </si>
  <si>
    <t>España</t>
  </si>
  <si>
    <t>Isospin breaking and $f_0(980)$-$a_0(980)$ mixing in the $\eta(1405) \to \pi^{0} f_0(980)$ reaction</t>
  </si>
  <si>
    <t>We make a theoretical study of the $\eta(1405) \to \pi^{0} f_0(980)$ and $\eta(1405) \to \pi^{0} a_0(980)$ reactions with an aim to determine the isospin violation and the mixing of the $f_0(980)$ and $a_0(980)$ resonances. We make use of the chiral unitary approach where these two resonances appear as composite states of two mesons, dynamically generated by the meson-meson interaction provided by chiral Lagrangians. We obtain a very narrow shape for the $f_0(980)$ production in agreement with a BES experiment. As to the amount of isospin violation, or $f_0(980)$ and $a_0(980)$ mixing, assuming constant vertices for the primary $\eta(1405)\rightarrow \pi^{0}K\bar{K}$ and $\eta(1405)\rightarrow \pi^{0}\pi^{0}\eta$ production, we find results which are much smaller than found in the recent experimental BES paper, but consistent with results found in two other related BES experiments. We have tried to understand this anomaly by assuming an I=1 mixture in the $\eta(1405)$ wave function, but this leads to a much bigger width of the $f_0(980)$ mass distribution than observed experimentally. The problem is solved by using the primary production driven by $\eta' \to K^* \bar K$ followed by $K^* \to K \pi$, which induces an extra singularity in the loop functions needed to produce the $f_0(980)$ and $a_0(980)$ resonances. Improving upon earlier work along the same lines, and using the chiral unitary approach, we can now predict absolute values for the ratio $\Gamma(\pi^0, \pi^+ \pi^-)/\Gamma(\pi^0, \pi^0 \eta)$ which are in fair agreement with experiment. We also show that the same results hold if we had the $\eta(1475)$ resonance or a mixture of these two states, as seems to be the case in the BES experiment.</t>
  </si>
  <si>
    <t>28-03-2013</t>
  </si>
  <si>
    <t>Dr</t>
  </si>
  <si>
    <t>Jose Manuel</t>
  </si>
  <si>
    <t>Alarcón</t>
  </si>
  <si>
    <t>alarcons@uni-mainz.de</t>
  </si>
  <si>
    <t>Institut für Kernphysik, Johannes Gutenberg Universität</t>
  </si>
  <si>
    <t>J.-J.-Becher-Weg 45, D-55099</t>
  </si>
  <si>
    <t>Mainz</t>
  </si>
  <si>
    <t>Germany</t>
  </si>
  <si>
    <t>+49 176 39950550</t>
  </si>
  <si>
    <t>Improved description of the $\pi N$-scattering phenomenology in covariant baryon chiral perturbation theory</t>
  </si>
  <si>
    <t xml:space="preserve">In this talk I will show how BChPT is able to predict correctly the pion-nucleon scattering phenomenology, giving results that are in good agreement with independent determinations and solving different problems that questioned the reliability of the theory. This is achieved by combining two important ingredients: the good analytical properties of a relativistic calculation and the explicit contribution of the Delta(1232) resonance. In this way, we are able to connect, for first time in the literature, the information that lies in the physical region, with several subthreshold quantities related to important low energy theorems. This good convergence allowed us to extract, from experimental information, updated values of the pion-nucleon sigma term and the strangeness content of the nucleon. These, in contrast with the old ones, give rise to a new scenario where the sigma-terms are now compatible with updated phenomenology, recent experimental determinations and LQCD calculations. </t>
  </si>
  <si>
    <t>29-04-2013</t>
  </si>
  <si>
    <t>Prof</t>
  </si>
  <si>
    <t xml:space="preserve">Moskov </t>
  </si>
  <si>
    <t>Amaryan</t>
  </si>
  <si>
    <t>mamaryan@odu.edu</t>
  </si>
  <si>
    <t>Old Dominion University</t>
  </si>
  <si>
    <t>4600 Elkhorn Avenue</t>
  </si>
  <si>
    <t>Rome</t>
  </si>
  <si>
    <t>Italy</t>
  </si>
  <si>
    <t>Invited Speaker</t>
  </si>
  <si>
    <t>Photoproduction and Decay of Light Mesons in CLAS</t>
  </si>
  <si>
    <t xml:space="preserve">Light meson decays allow to study fundamental properties of hadronic matter. Different decay modes of pseudoscalar and vector mesons allow to test low energy QCD. In particular via hadronic decays of light mesons one gets an access to the measurement of light quark masses and test fundamental C and CP symmetries in a unique way. The Dalitz decays of pseudoscalar mesons allow to measure transition form factors in a time-like domain and radiative decays allow to test higher order diagrams of gauge anomaly. Finally these decays can be used in a search for light dark matter particles. Preliminary experimental data obtained with CLAS at JLAB will be presented and compared with world data. </t>
  </si>
  <si>
    <t>15-05-2013</t>
  </si>
  <si>
    <t>Shahin</t>
  </si>
  <si>
    <t>Atashbar Tehrani</t>
  </si>
  <si>
    <t>atashbar@ipm.ir</t>
  </si>
  <si>
    <t>IPM</t>
  </si>
  <si>
    <t>School of Particles and Accelerators, Institute for Research in Fundamental Sciences (IPM), Opposite the ARAJ, Artesh Highway, Tehran, Iran</t>
  </si>
  <si>
    <t>Tehran</t>
  </si>
  <si>
    <t>Iran</t>
  </si>
  <si>
    <t xml:space="preserve">+98 (21) 22 80 91 50 </t>
  </si>
  <si>
    <t>+98 (21) 22 80 91 48</t>
  </si>
  <si>
    <t>Nuclear parton densities and their uncertainties at the next-to-leading order</t>
  </si>
  <si>
    <t>Considering the nuclear reactions which involve specific features at certain regions of the x-Bjorken variable which was first observed by the EMC group, we indicate that the parton distributions in nuclei are not simply as the parton densities in nucleons. In addition to the most commonly analyzed data sets for deep-inelastic scattering of charged leptons off nuclei, we also analyze the Drell-Yan dilepton production.We investigate parametrizations of nuclear parton distributions at the next-to-leading order (NLO) of αs . Finally, optimum nuclear structure functions are determined by a χ2 analysis of experimental data for the nuclear structure function FA2 /F A2 and Drell-Yan cross-section ratios. The related uncertainties are estimated by the Hessian method. Our results are in good agreement with the available experimental data and better than the results of some other fitting parametrization methods.</t>
  </si>
  <si>
    <t>Vadim</t>
  </si>
  <si>
    <t>Baru</t>
  </si>
  <si>
    <t>vadimb@tp2.rub.de</t>
  </si>
  <si>
    <t>Institute of Theoretical Physics II, Ruhr-University Bochum</t>
  </si>
  <si>
    <t>Ruhr-Universitaet Bochum, Universitaetsstraße 150, 44801 Bochum</t>
  </si>
  <si>
    <t>Bochum</t>
  </si>
  <si>
    <t>The multiple-scattering series in few-nucleon systems</t>
  </si>
  <si>
    <t xml:space="preserve">The multiple-scattering series is a particular class of graphs where the meson scatters back and forth between a pair of static nucleons. This class of diagrams is especially important for an accurate description of meson-nucleus scattering, and provides a contribution to the NN-potential. We discuss under which circumstances the resummation is justified from an EFT point of view. </t>
  </si>
  <si>
    <t>Diego</t>
  </si>
  <si>
    <t>Bettoni</t>
  </si>
  <si>
    <t>bettoni@fe.infn.it</t>
  </si>
  <si>
    <t>INFN - Sezione di Ferrara</t>
  </si>
  <si>
    <t>Via Saragat, 1</t>
  </si>
  <si>
    <t>44122 FERRARA</t>
  </si>
  <si>
    <t>ITALY</t>
  </si>
  <si>
    <t>+39 0532974332</t>
  </si>
  <si>
    <t>The heavy quark meson spectroscopy: experimental results and perspectives</t>
  </si>
  <si>
    <t>Heavy quark meson spectroscopy provides a powerful tool for the understanding of the strong interaction and QCD. Theoretically heavy quarkonia and heavy-light mesons are described in terms of potential models, effective field theories and lattice QCD. Experimentally, the discovery of many new states, some of which totally unexpected, have given rise to renewed interest in the field and have stimulated a lot of experimental and theoretical activity. In this talk I will present an experimental overview of the field, with particular emphasis on charmonium, bottomonium and open charm mesons, as well as the new states above open charm threshold (the so-called XYZ states).</t>
  </si>
  <si>
    <t>30-04-2013</t>
  </si>
  <si>
    <t>Li</t>
  </si>
  <si>
    <t>Caldeira Balkeståhl</t>
  </si>
  <si>
    <t>li.caldeira_balkestahl@physics.uu.se</t>
  </si>
  <si>
    <t>Dpt. Physics and Astronomy</t>
  </si>
  <si>
    <t>Box 516</t>
  </si>
  <si>
    <t>Uppsala</t>
  </si>
  <si>
    <t>Sweden</t>
  </si>
  <si>
    <t>+46 18 471 3252</t>
  </si>
  <si>
    <t>Poster</t>
  </si>
  <si>
    <t>Dalitz plot analysis for eta-&gt;pi+pi-pi0 at KLOE</t>
  </si>
  <si>
    <t>The values for the eta-&gt;pi+pi-pi0 decay rate, calculated at LO(70 eV) and NLO (160±50 eV) in chiPT are lower than the experimental value 296±16 eV, pointing to a slow convergence of the chiPT series. Results on the Dalitz plot analysis of the eta-&gt;pi+pi-pi0 have been published by the KLOE collaboration in 2008[1] and have been used to fix the parameters of the dispersion relations[2] and in analytic dispersive analysis[3]. A new analysis by KLOE is in progress to improve on the statistical sample and to overcome some limitations of the previous analysis. The analysis is performed on an independent, larger data sample. The status of this analysis will be presented. [1] Ambrosino et al, JHEP,arXiv:1102.4999 (2008) [2] S. Lanz, Proceedings of the second International PrimeNet Workshop, arXiv:1204.5509 (2011) [3] M. Zdrahal, Proceedings of the second International PrimeNet Workshop, arXiv:1204.5509 (2011)</t>
  </si>
  <si>
    <t>Marta</t>
  </si>
  <si>
    <t>Calvi</t>
  </si>
  <si>
    <t>marta.calvi@mib.infn.it</t>
  </si>
  <si>
    <t>Universita' Milano Bicocca</t>
  </si>
  <si>
    <t>Piazza della Scienza 3</t>
  </si>
  <si>
    <t>Milano</t>
  </si>
  <si>
    <t xml:space="preserve">PDF studies at LHCb </t>
  </si>
  <si>
    <t xml:space="preserve">We report measurements of various production processes that are sensitive to parton distribution functions. All the measurements are based on data samples collected at the LHCb experiment. The processes studies include W and Z boson and Drell-Yan production. Studies of particle production in association with jets are also reported. Disclaimer: Abstract submitted on behalf of the LHCb Collaboration. The speaker will be assigned later. </t>
  </si>
  <si>
    <t xml:space="preserve">LHCb upgrade </t>
  </si>
  <si>
    <t xml:space="preserve">The LHCb experiment is designed to perform high-precision measurements of CP violation and search for New Physics using the enormous flux of beauty and charmed hadrons produced at the LHC. The operation and the results obtained from the data collected in 2010 and 2011 demonstrate that the detector is robust and functioning very well. However, the limit of 1 fb–1 of data per nominal year cannot be overcome without improving the detector. We therefore plan for an upgraded spectrometer by 2018 with a 40 MHz readout and a much more flexible software-based triggering system that will increase the data rate as well as the efficiency specially in the hadronic channels. Here we present the LHCb detector upgrade plans, based on the Letter of Intent and Framework Technical Design Report. Disclaimer: Abstract submitted on behalf of the LHCb Collaboration. The speaker will be assigned later. </t>
  </si>
  <si>
    <t>c and b hadron spectroscopy at LHCb</t>
  </si>
  <si>
    <t xml:space="preserve">The LHCb experiment is designed to study the decays and properties of heavy flavoured hadrons produced in the forward region from pp collisions at the CERN Large Hadron Collider. It has recorded the world's largest data sample of beauty and charm hadrons, enabling precise studies into the production and spectroscopy of such particles, including discoveries of new states and measurements of their properties such as masses, width and quantum numbers. The latest results in this area are reviewed. Disclaimer: Abstract submitted on behalf of the LHCb Collaboration. The speaker will be assigned later. </t>
  </si>
  <si>
    <t>Onia and onia-like states at LHCb</t>
  </si>
  <si>
    <t>Studies of quarkonia production in the forward region provide important tests of NRQCD. The LHCb experiment has collected a dataset corresponding to an integrated luminosity of about 3 fb-l in proton-proton collisions at sqrt(s)= 7 and 8 TeV. We present studies of the production and polarisation of the J/psi, psi(2S) and chi_c charmonium states as well as those of Upsilon and chi_b bottomonia. Absolute and relative production cross-sections are presented and compared to the most recent theoretical predictions when available. Discoveries of potentially exotic quarkonia-like states have sparked a renewal of interest in heavy flavour spectroscopy. The LHCb experiment has excellent potential to improve significantly the understanding of these states. The latest results in this area, including the determination of the quantum numbers of the X(3872) state, are presented. Disclaimer: Abstract submitted on behalf of the LHCb Collaboration. The speaker will be assigned later.</t>
  </si>
  <si>
    <t>Teresa F.</t>
  </si>
  <si>
    <t>Caramés</t>
  </si>
  <si>
    <t>carames@usal.es</t>
  </si>
  <si>
    <t>Universidad de Salamanca</t>
  </si>
  <si>
    <t>Pza. Merced S/N 37008</t>
  </si>
  <si>
    <t>Salamanca</t>
  </si>
  <si>
    <t>+34 923294500 ext 1375</t>
  </si>
  <si>
    <t>N D_bar system: A challenge for PANDA</t>
  </si>
  <si>
    <t>We study the ND_bar system in a chiral constituent quark model tuned in the description of the baryon and meson spectra and in the NN interaction. It provides parameter-free predictions for the charm -1 two-hadron systems. The presence of a heavy antiquark makes the interaction simple. We have found sharp quark-Pauli effects in some particular channels, generating repulsion, due to lacking d.o.f. to accommodate the light quarks. Our results point to the existence of an attractive state, the ΔD_bar∗ with (T,S)=(1,5/2). It would show up in the scattering of D_bar mesons on nucleons as a D wave state with (T)J^P=(1)5/2−. This resonance resembles our findings in the ΔΔ system, that offered a plausible explanation to the cross section of double-π fusion reactions through the so-called ABC effect. The study of the interaction of D mesons with nucleons is a goal of the PANDA Collaboration at FAIR and thus, the present theoretical study is a challenge to be tested at the future experiments.</t>
  </si>
  <si>
    <t>15-06-2013</t>
  </si>
  <si>
    <t>Mr</t>
  </si>
  <si>
    <t>Amareshwar Prasad</t>
  </si>
  <si>
    <t>Chunduru</t>
  </si>
  <si>
    <t>amarscorner@gmail.com</t>
  </si>
  <si>
    <t>Andhra University</t>
  </si>
  <si>
    <t>7-5-17B, Lecturer's Colony, Ganganammapet,</t>
  </si>
  <si>
    <t>Tenali, Guntur</t>
  </si>
  <si>
    <t>India</t>
  </si>
  <si>
    <t>+91 9494271845</t>
  </si>
  <si>
    <t>Thermal Neutron Accelerator</t>
  </si>
  <si>
    <t xml:space="preserve">The main aim of this proposal it to reveal the secrets of the universe by accelerating neutrons. The proposal idea in its abridged version speaks about the possibility of making neutrons accelerate with help of thermal energy and magnetic energy under controlled conditions. Which is helpful in revealing the hidden secrets of the universe like dark energy and in finding Higgs Boson. </t>
  </si>
  <si>
    <t>Harleen</t>
  </si>
  <si>
    <t>Dahiya</t>
  </si>
  <si>
    <t>dahiyah@nitj.ac.in</t>
  </si>
  <si>
    <t>National Institute of Technology</t>
  </si>
  <si>
    <t>GT Road By pass</t>
  </si>
  <si>
    <t>Jalandhar</t>
  </si>
  <si>
    <t>Asymmetries of quark sea in nucleon</t>
  </si>
  <si>
    <t>The effects of “quark sea” in determining the flavor structure of the octet baryons have been investigated in the chiral constituent quark model (χCQM). The chiral constituent quark model is able to qualitatively generate the requisite amount of quark sea and is also known to provide a satisfactory explanation of the proton spin and related issues in the nonperturbative regime. The phenomenological implications of the quark sea asymmetries in the nucleon have been investigated to understand the importance of quark sea at lower values of the Bjorken scaling variable.</t>
  </si>
  <si>
    <t>24-05-2013</t>
  </si>
  <si>
    <t>Joao Pacheco</t>
  </si>
  <si>
    <t>De Melo</t>
  </si>
  <si>
    <t>pacheco@ift.unesp.br</t>
  </si>
  <si>
    <t>Laboratório de Física Teórica e Computacional - LFTC - UNICSUL</t>
  </si>
  <si>
    <t>Rua Galvão Bueno, 868</t>
  </si>
  <si>
    <t>São Paulo</t>
  </si>
  <si>
    <t>Brazil</t>
  </si>
  <si>
    <t>Spin-1 Particles with Light-Front Approach</t>
  </si>
  <si>
    <t>For the vector sector, i.e, mesons with spin-1, the electromagnetic form factors and anothers observables are calculated with the light-front approach. However, the light-front quantum field theory have some problems, for example the rotational symmetry breaking. We solve that problem added the zero modes contribuition to the matriz elements of the electromagnetic current, besides the valence contribuition. We found that among the four independent matrix elements of the plus component in the light-front helicity basis only the $0\to 0$ one carries zero mode contributions. The paramters of the model was also investigate and the dependence of the zeros modes with the masses of the constituent quarks are established.</t>
  </si>
  <si>
    <t>Alessio</t>
  </si>
  <si>
    <t>Del Dotto</t>
  </si>
  <si>
    <t>alessio.deldotto@iss.infn.it</t>
  </si>
  <si>
    <t>Università di Roma Tre</t>
  </si>
  <si>
    <t>Via della Vasca Navale, 84</t>
  </si>
  <si>
    <t>Roma</t>
  </si>
  <si>
    <t>+39 06 4940955</t>
  </si>
  <si>
    <t>Setting up the flavor decomposition of the transverse momentum dependent parton distributions</t>
  </si>
  <si>
    <t>\AUTHORS{A. Del Dotto$^1$ , E. Pace$^2$, G. Salm\` e$^3$, S. Scopetta$^4$, L.P. Kaptari$^{4,5,6}$ and E. Cisbani$^7$} %%% {\small \it \AFFILIATION {1}{Dipartimento di Fisica, Universit\`a di Roma Tre and INFN, Sezione di Roma Tre, I--00146, Roma, Italy} \AFFILIATION {2}{Dipartimento di Fisica, Universit\`a di Roma "Tor Vergata" and INFN, Sezione di "Tor Vergata", I--00133, Roma, Italy} \AFFILIATION {3}{INFN, Sezione di Roma, I--00185, Roma, Italy} \AFFILIATION {4}{Dipartimento di Fisica, Universit\`a degli Studi di Perugia and INFN, Sezione di Perugia, I--06100, Perugia, Italy} \AFFILIATION {5}{Thomas Jefferson National Accelerator Facility Newport News, Virginia 23606, USA} \AFFILIATION {6}{Bogoliubov Lab. Theor. Phys., 141980, JINR, Dubna, Russia} \AFFILIATION {7}{INFN, Sezione di Roma Gruppo Collegato Sanit\`a and Italian National Institute of Health, I--00161, Roma, Italy} } A realistic study of semi-inclusive deep inelastic scattering(SiDIS) by polarized $^3$He, such as $^3 \vec He(\vec e,e'\pi)X$, is of primary importance in view of the forthcoming high luminosity experiments with a continuous 12 GeV electrons beam, planned at THE Thomas Jefferson National Accelerator Facility for measuring transverse momentum dependent parton distributions (TMDs) inside the neutron. As it is well known, the quark polarizations take into account at most one-third of the nucleon polarization. This motivates the great effort on both experimental and theoretical sides to elucidate such an issue, and to accurately determine the contributions from the quark orbital angular momentum ($L_q$) and the gluons. Information on the quarks TMDs, and in turn on $L_q$, can be accessed through non-forward processes, like SiDIS. To study TMDs in a transversely polarized neutron, an ideal target is a transversely polarized $^3He$ target, since at 90\% level it is equivalent to a polarized neutron target. Nevertheless, the final-state interaction (FSI) between the jet produced from the hadronizing quark and the two-nucleon spectator system must be carefully evaluated for a correct extraction of the TMDs. This whas been done through a Glauber approach. We analyzed the spin-dependent spectral function of $^3$He, relevant for describing SiDIS processes, taking into account FSI. This can be used, in combination with a Monte Carlo that simulateS the proper kinematics of the experiment, as a tool for analysing the experimental data. This will allow a sound extraction of the quark TMDs inside the neutron, and in turn their reliable flavor decomposition.</t>
  </si>
  <si>
    <t>14-05-2013</t>
  </si>
  <si>
    <t>Marco</t>
  </si>
  <si>
    <t>Destefanis</t>
  </si>
  <si>
    <t>destefan@to.infn.it</t>
  </si>
  <si>
    <t>INFN Sez. di Torino</t>
  </si>
  <si>
    <t>Via Giuria, 1</t>
  </si>
  <si>
    <t>Torino</t>
  </si>
  <si>
    <t>Spin studies via Drell-Yan processes at PANDA</t>
  </si>
  <si>
    <t>The nucleonic structure is still not completely understood. A transverse momentum dependent description of the nucleon structure is a crucial milestone for several forthcoming studies in a wide range of experimental scenarios. By mean of antiproton beams, eventually polarised, with a beam momentum up to 15 GeV/c, which will be available at the future FAIR facility, the nonperturbative region of the QCD is planned to be investigated. One of the main goal of the forthcoming experiments at FAIR is the study of Drell-Yan lepton pairs by means of proton-antiproton annihilations, taking also advantage of the expected high luminosity. The Drell-Yan production is a unique tool to access the spin depending properties of the nucleon, and in particular its transverse degrees of freedom. Transverse Momentum Dependent (TMD) Parton Distribution Functions (PDF’s), i.e. the Boer-Mulders function, the Sivers function, and the Transversity, could be deeply investigated by mean of experimental asymmetries. In later stages of FAIR single- and double-spin asymmetries could be investigated as well. The Drell-Yan physics program which could be accessed at FAIR, particularly focused on the PANDA experiment, will be discussed in details.</t>
  </si>
  <si>
    <t>16-05-2013</t>
  </si>
  <si>
    <t>Evangeline</t>
  </si>
  <si>
    <t>Downie</t>
  </si>
  <si>
    <t>edownie@gwu.edu</t>
  </si>
  <si>
    <t>The George Washington University</t>
  </si>
  <si>
    <t>725 21st Street NW</t>
  </si>
  <si>
    <t>Washington</t>
  </si>
  <si>
    <t>United States</t>
  </si>
  <si>
    <t>The MUSE experiment: probing the proton radius through muon scattering</t>
  </si>
  <si>
    <t xml:space="preserve">The MUSE experiment aims to provide key missing information in the quest to resolve the proton radius puzzle: the difference between the 0.88 fm proton radius measured in atomic hydrogen and ep elastic scattering experiments and the 0.84 fm radius measured in muonic hydrogen. Over the last three years since the puzzle emerged, none of the many attempts to find a solution have reached a universally accepted resolution. Possible solutions include novel beyond standard model physics, novel hadronic physics and issues and / or underestimated uncertainties in the ep scattering data. Recently there have been high precision electron scattering experiments at Mainz and JLab, and further measurements are planned. A series of excitation spectrum measurements on light nuclei are planned at PSI. The MUSE experiment will open up a new line of experimental investigations by measuring elastic muon scattering on the proton at the PSI piM1 beamline. MUSE will scatter a mixed muon / pion / electron beam on a liquid hydrogen target with a Q^2 range of approximately 0.002 - 0.08 GeV2. Measurements of both μ+ and μ- at multiple beam momenta will enable checks of systematics, determination of two-photon exchange effects and magnetic contributions, and a radius determination at a similar level of precision to existing ep scattering experiments. Simultaneous electron scattering will allow similar tests and a direct comparison of the two probes, providing an excellent test of lepton universality. The physics background, status, and plans for the experiment will be discussed. </t>
  </si>
  <si>
    <t>James</t>
  </si>
  <si>
    <t>Drachenberg</t>
  </si>
  <si>
    <t>Jim.Drachenberg@valpo.edu</t>
  </si>
  <si>
    <t>Valparaiso University</t>
  </si>
  <si>
    <t>1610 Campus Drive</t>
  </si>
  <si>
    <t>Valparaiso IN 46383</t>
  </si>
  <si>
    <t>United States of America</t>
  </si>
  <si>
    <t>1 219 464 5375</t>
  </si>
  <si>
    <t>Transverse Single-spin Asymmetries from $p^{\uparrow}+p\to jet+X$ and $p^{\uparrow}+p\to jet+\pi^{\pm}+X$ at $\sqrt{s}=500$ GeV at RHIC</t>
  </si>
  <si>
    <t>Current extractions of Sivers and transversity functions come from measurements of transverse single-spin asymmetries (SSA) from SIDIS and fragmentation functions from lepton-lepton scattering. The limited kinematic reach leaves sizable uncertainty in model predictions. One way to extend knowledge to higher kinematics is through jet production from high-energy polarized-proton collisions. The STAR detector at RHIC has observed hints of non-zero SSA’s for the Collins effect from $p^{\uparrow}+p\to jet+\pi^{\pm}+X$ at $0&lt;\eta&lt;1$ and $\sqrt{s}=200$ GeV. Extending transverse SSA measurements for the first time to mid-rapidity jet production at 500 GeV allows one to examine the Sivers and Collins effects for a different mix of partonic subprocesses. Moreover, the increased gluon participation allows a more favorable examination of the gluon Collins-like effect. Progress toward these first measurements will be shown.</t>
  </si>
  <si>
    <t>Eliane</t>
  </si>
  <si>
    <t>Epple</t>
  </si>
  <si>
    <t>eliane.epple@ph.tum.de</t>
  </si>
  <si>
    <t>Excellence Cluster "Universe", TU-Munich</t>
  </si>
  <si>
    <t>Boltzmannstr. 2</t>
  </si>
  <si>
    <t>85748 Garching</t>
  </si>
  <si>
    <t>+ 49 89 35831 - 7100</t>
  </si>
  <si>
    <t>Limits for a Kaonic Cluster production in p+p reactions</t>
  </si>
  <si>
    <t xml:space="preserve">The question whether Kaonic Nuclear Bound states exist or not is currently explored by several experiments. The HADES collaboration focuses on the analysis of p+p reactions where the simplest Kaonic Bound state, the so-called “ppK-”, might be produced together with a Kaon and decay into p and Λ. We have investigated the pK+Λ final state to search for a yield that cannot be explained by standard sources. The main source is the production of N*-resonances with their subsequent decay into K+Λ. In order to confirm or exclude the contribution by a non-standard source beyond the N* production, this production has to be understood in detail. For that purpose, we have utilized the Bonn-Gatchina PWA tool. With this Partial Wave analysis a set of solutions with a good description of the measured data could be achieved. The room for an additional signal is thus very limited. The constraints obtained from this analysis will be presented. </t>
  </si>
  <si>
    <t>Cristiano</t>
  </si>
  <si>
    <t>Fanelli</t>
  </si>
  <si>
    <t>cfanelli@iss.infn.it</t>
  </si>
  <si>
    <t>Dipartimento di Fisica, Universit\`a La Sapienza</t>
  </si>
  <si>
    <t xml:space="preserve">Viale Regina Elena 299 - 00161 </t>
  </si>
  <si>
    <t>Investigating the proton structure through polarization transfers in real Compton scattering processes at TJLAB</t>
  </si>
  <si>
    <t xml:space="preserve">\AUTHORS{C.~Fanelli$^{1,2}$, E.~Cisbani$^3$, D.~Hamilton$^4$, G.~Salm\`e$^{2}$, B.~Wojtsekhowski$^5$} %%% {\small \it \AFFILIATION {1}{Dipartimento di Fisica, Universit\`a La Sapienza} \AFFILIATION {2}{INFN, Sezione di Roma, I--00185, Roma, Italy} \AFFILIATION {3}{INFN, Sezione di Roma, gruppo Sanit\`a and Istituto Superiore di Sanit\`a, I-00161 Rome, Italy} \AFFILIATION {4}{Glasgow University, Glasgow, G12 8QQ, Scotland, United Kingdom} \AFFILIATION {5}{Thomas Jefferson National Accelerator Facility, Newport News, VA 23606, USA} %%% Real Compton scattering (RCS) on proton has been performed at TJLAB,Hall-C,with a 4GeV longitudinally polarized photon beam. The main aim is to measure the polarization transferred to the proton,to get information on its inner structure. Indeed,when Mandelstam variables become large compared to the proton mass,the transition amplitude is expected to factorize,and different factorization schemes can be applied,distinguishable by the number of active constituents participating in the hard subprocess. A remarkable result from TJLAB showed that longitudinal polarization transfer is not consistent with pQCD predictions. RCS can shed light on GPDs,a promising theoretical tool for determining the total angular momentum of quarks and gluons within nucleon. Data analysis of measurements taken in Hall C is carried on,to enlarge the kinematical region explored,with the goal of extracting RCS polarization observables KLL, KLT, PN with excellent accuracy. Preliminary results will be presented. </t>
  </si>
  <si>
    <t>Dipartimento di Fisica, Universit`a La Sapienza</t>
  </si>
  <si>
    <t>Viale Regina Elena 299 - 00161</t>
  </si>
  <si>
    <t>Real Compton scattering (RCS) on proton has been performed at TJLAB,Hall-C,with a 4GeV longitudinally polarized photon beam. The main aim is to measure the polarization transferred to the proton,to get information on its inner structure. Indeed,when Mandelstam variables become large compared to the proton mass,the transition amplitude is expected to factorize,and different factorization schemes can be applied,distinguishable by the number of active constituents participating in the hard subprocess. A remarkable result from TJLAB showed that longitudinal polarization transfer is not consistent with pQCD predictions. RCS can shed light on GPDs,a promising theoretical tool for determining the total angular momentum of quarks and gluons within nucleon. Data analysis of measurements taken in Hall C is carried on,to enlarge the kinematical region explored,with the goal of extracting RCS polarization observables KLL, KLT, PN with excellent accuracy. Preliminary results will be presented.</t>
  </si>
  <si>
    <t>Jacopo</t>
  </si>
  <si>
    <t>Ferretti</t>
  </si>
  <si>
    <t>ferretti@ge.infn.it</t>
  </si>
  <si>
    <t>Universidad Nacional Autonoma de Mexico</t>
  </si>
  <si>
    <t>Mexico DF, Mexico</t>
  </si>
  <si>
    <t>Mexico City</t>
  </si>
  <si>
    <t>Mexico</t>
  </si>
  <si>
    <t>+39 010316210</t>
  </si>
  <si>
    <t>The X(3872) as a charmonium state plus an extra component due to continuum coupling effects</t>
  </si>
  <si>
    <t>The X(3872) as a charmonium state plus an extra component due to continuum coupling effects J. Ferretti and G. Galatà (U.N.A.M.) E. Santopinto and A. Vassallo (I.N.F.N., Genova) We discuss the results of an unquenched quark model (UQM) calculation of the self energy corrections to charmonium and bottomonium spectra due to the coupling to the meson-meson continuum [1,2]. In our approach, the effect of quark-antiquark pairs are introduced explicitly into the QM through a 3P0 quark-antiquark pair-creation mechanism. Our results are fitted to the experimental data, so that the sum of the bare [3] and self energies gives the values of the physical masses of the states of interest [2]. Our results for the charmonium spectrum are used to discuss the nature of the X(3872) resonance [2]. References [1] Ferretti, Galatà, Santopinto and Vassallo, Phys. Rev. C86, 015204 (2012). [2] Ferretti, Galatà and Santopinto, arXiv:1302.6857. [3] Godfrey and Isgur, Phys. Rev. D 32, 189 (1985).</t>
  </si>
  <si>
    <t>16-04-2013</t>
  </si>
  <si>
    <t>Christian</t>
  </si>
  <si>
    <t>Fischer</t>
  </si>
  <si>
    <t>christian.fischer@theo.physik.uni-giessen.de</t>
  </si>
  <si>
    <t>Institut fuer Theoretische Physik, JLU Giessen</t>
  </si>
  <si>
    <t>Heinrich Buff-Ring 16</t>
  </si>
  <si>
    <t>Giessen</t>
  </si>
  <si>
    <t>+49 641 99 33347</t>
  </si>
  <si>
    <t>+49 641 99 33309</t>
  </si>
  <si>
    <t>Hadron physics from Dyson-Schwinger equations</t>
  </si>
  <si>
    <t>I summarise recent advances in hadron physics using functional methods such as Dyson-Schwinger and Bethe-Salpeter equations. Starting from the underlying interaction between quarks and gluons a consistent framework has been developed that allows a unified treatment of mesons and baryons. I will touch upon spectra and form factors of mesons with applications to (g-2)_mu and focus on recent developments in the charm region.</t>
  </si>
  <si>
    <t>Tobias</t>
  </si>
  <si>
    <t>Frederico</t>
  </si>
  <si>
    <t>tobias@ita.br</t>
  </si>
  <si>
    <t>Instituto Tecnlógico de Aeronáutica</t>
  </si>
  <si>
    <t>Pr. Mal. Eduardo Gomes 50</t>
  </si>
  <si>
    <t>São José dos Campos</t>
  </si>
  <si>
    <t>Final state interaction and CP violation in B$^\pm$ three-body decays</t>
  </si>
  <si>
    <t xml:space="preserve">The CPT invariance considered together with final state interaction (FSI) and the assumption that CP violation is due to the interference of two CP-conserving amplitudes separated by a CP-noninvariant phase, constrains the CP violation in three-body charmless $B^\pm$ decay amplitudes to a region where hadronic channels are strongly coupled. It is argued that the recent observation by the LHCb collaboration of CP violation in the (i) $B^\pm\to \pi^\pm\pi^\mp \pi^\pm$ and $B^\pm\to \pi^\pm K^\pm K^\mp$ decays, and (ii) $B^\pm\to \pi^\pm\pi^\mp K^\pm$ and $B^\pm\to K^\pm K^\mp K^\pm$ decays are driven by the $\pi\pi\to KK$ scattering in the kinematical region where the effect is observed. We provide a qualitative estimate of the asymmetry between $B^+$ and $B^-$ three-body decay rates as a function of the $K^+K^-$ mass in the final state. </t>
  </si>
  <si>
    <t>Ashot</t>
  </si>
  <si>
    <t>Gasparyan</t>
  </si>
  <si>
    <t>ashot.gasparyan@rub.de</t>
  </si>
  <si>
    <t>Ruhr University of Bochum</t>
  </si>
  <si>
    <t>Institut für Theoretische Physik II, Fakultät für Physik und Astronomie, Ruhr-Universität Bochum, 44780 Bochum, Germany</t>
  </si>
  <si>
    <t>+49 2343223709</t>
  </si>
  <si>
    <t>+49 15206833377</t>
  </si>
  <si>
    <t>Dispersion relations in application to chiral two-nucleon dynamics.</t>
  </si>
  <si>
    <t>A novel scheme based on the chiral Lagrangian [1] is applied to the nucleon-nucleon interaction close to threshold extending previous studies in the pion-nucleon sector [2]. Subthreshold partial-wave amplitudes are calculated in chiral perturbation theory and analytically extrapolated above threshold. The constraints imposed by analyticity and unitarity are used to stabilize the extrapolation. A reasonable description of the empirical phase shifts up to laboratory energies $T_{{\rm lab}}\simeq300$ MeV is obtained in terms of the parameters relevant at next-to-next-to-next-to-leading order. The convergence properties of the method and the comparison with the conventional potential approach are discussed. [1]A.M. Gasparyan, M.F.M. Lutz, E. Epelbaum arXiv:1212.3057. [2] A. Gasparyan, M. Lutz, Nucl.Phys. A848 (2010) 126-182.</t>
  </si>
  <si>
    <t>Mauro</t>
  </si>
  <si>
    <t>Giannini</t>
  </si>
  <si>
    <t>giannini@ge.infn.it</t>
  </si>
  <si>
    <t>Dipartimento di Fisica -INFN</t>
  </si>
  <si>
    <t>Via Dodecaneso 33</t>
  </si>
  <si>
    <t>Genova</t>
  </si>
  <si>
    <t>Italia</t>
  </si>
  <si>
    <t>010 3536222</t>
  </si>
  <si>
    <t xml:space="preserve">A systematic study of longitudinal and transverse helicity amplidutes in the hypercentral Constituent Quark Model </t>
  </si>
  <si>
    <t xml:space="preserve">A systematic study of longitudinal and transverse helicity amplidutes in the hypercentral Constituent Quark Model E. Santopinto (INFN, Sezione di Genova) and M.M. Giannini (Università di Genova and INFN, Sezione di Genova We report in a systematic way the predictions (*) of the non-relativistic hypercentral Constituent Quark model for the electromagnetic excitations of baryon resonances. The model contains three parameters, which are determined by fitting the mass spectrum of non strange baryon reosnances. The longitudinal and transverse helicity amplitudes are then calculated with no free parameters for fourteen resonances, both for proton and neutron and compared to a large number of experimental data.The calculations lead to an overall fair description of data, specially in the medium $Q^2$ range, where quark degrees of freedom are expected to dominate. (*)E. Santopinto, M.M. Giannini, Phys. Rev. C86, 065202 (2012) </t>
  </si>
  <si>
    <t>Simona</t>
  </si>
  <si>
    <t>Giovannella</t>
  </si>
  <si>
    <t>simona.giovannella@lnf.infn.it</t>
  </si>
  <si>
    <t>INFN LNF</t>
  </si>
  <si>
    <t>Via Enrico Fermi 40</t>
  </si>
  <si>
    <t>Frascati (RM)</t>
  </si>
  <si>
    <t>Hadron Physics at KLOE and KLOE-2</t>
  </si>
  <si>
    <t>The KLOE experiment has collected 2.5 fb-1 at the peak of the phi resonance at the e+e- collider DAPHNE in Frascati. A new beam crossing scheme, allowing for a reduced beam size and increased luminosity, is operating at DAPHNE. The upgraded KLOE-2 detector is successfully rolled in inside this new interaction region and is ready to acquire collision data. The V--&gt;Pgamma Dalitz decays, associated to internal conversion of the photon into a lepton pair, are not well described by the Vector Meson Dominance (VMD) models, as in the case of the process omega --&gt; pi0 mu+ mu-, measured by the NA60 collaboration. The only existing data on phi --&gt; eta e+ e- come from the SND experiment, which has measured the Mee invariant mass distribution on the basis of 213 events. At KLOE, a detailed study of this decay has been performed using both eta--&gt;pi+pi-pi0 and eta--&gt;pi0pi0pi0 final states. Simple analysis cuts provide clean signal events (about 14000 and 30000, respectively), with a residual background contamination of 2-3%. The e+e- invariant mass distributions have been used to set an upper limit on the process phi--&gt;eta U, where U is a vector gauge boson, mediating dark forces. The resulting exclusion plot covers the mass range 5&lt;m_u&lt;/m_u</t>
  </si>
  <si>
    <t>Alexander</t>
  </si>
  <si>
    <t>Glushkov</t>
  </si>
  <si>
    <t>dirac13@mail.ru</t>
  </si>
  <si>
    <t>Odessa University - OSENU</t>
  </si>
  <si>
    <t>P.O.Box 24a</t>
  </si>
  <si>
    <t>Odessa-9</t>
  </si>
  <si>
    <t>Ukraine</t>
  </si>
  <si>
    <t>Operator Energy approach to nuclei in a super strong laser field and resonance phenomena in heavy nuclei collisions</t>
  </si>
  <si>
    <t>We present new approach for studying interaction of the finite Fermi systems (nuclei) with an superintense external fields (electric and laser fields). It is the combined relativistic operator perturbation theory (OPT) and energy formalism [1]. The OPT formalism includes a new quantization procedures of states for finite Fermi-systems in a strong field. The zeroth order Hamiltonian of this PT possesses only stationary bound and scattering states. To overcome formal difficulties, the zeroth order Hamiltonian was defined by the set of the orthogonal eigen values and eigen functions without specifying the explicit form of the 0th potential. We present the preliminary results of AC Stark shifts of single proton states in the nuclei 16O, 168Er and compared these data with known results by Keitel et al [2]. New data are also listed for the 57Fe,171Yb nuclei. Shifts of several keV are reached at intensities of roughly 10(34)W/cm(2) for O and 10(32)W/cm(2) for heavier nuclei. Naturally, the transitions studied will not be excited by the considered laser energies of O(keV) in the nuclear rest frame. Lower excitations of even parity are possible in the two- or higher-order photon processes, and their energies are still more than 20 keV above the ground state energy. Further a new unified quantum approach (the OPT formalism relativistic energy approach, based on the S-matrix Gell-Mann and Low formalism) [1] is used for studying the electron-positron pair production (EPPP) in the heavy nuclei collisions and treating a compound nucleus in an extreme electric field. Heavy ions collisions near the Coulomb barrier are surrounded by existence of narrow e+ line in a positron spectra [1,3]. The positron spectrum narrow peaks as a spectrum of the resonance states of compound super heavy nucleus are treated. The nuclear and electron subsystems are considered as two parts of the complicated system, interacting with each other through the model potential. The nuclear system dynamics is treated within the Dirac equation with an effective potential. All the spontaneous decay or the new particle (particles) production processes are excluded in the 0th order. The calculation results for cross-sections at different collision energies (non-resonant and resonant energies), corresponding to energies of s-resonances of the compound 238U+238U, 232Th+250Cf nuclei are presented. References 1. Glushkov A.V., Ivanov L.N., Phys.Lett.A170,33 (1992); L.,J.Phys.B26,L379 (1993); Low Energy Antiproton Phys. (AIP)796,206 (2005); Glushkov A. etal, Progress in Theor. Phys and Chem. (Springer) 18, 504 (2008); 20,51 (2011); 22,125 (2012); 26, 131 (2013). 2. Bürvenich T J, Evers J and Keitel C H Phys. Rev. C 74 044601 (2006); Shahbaz A, Müller C, Staudt A, Bürvenich T J and Keitel C H Phys. Rev. Lett. 98 263901 (2007); 3. Zagrebaev V., Oganessian Yu., Itkis M., Greiner W., Phys.Rev.C73,031602 (2006); Zagrebaev V. and Greiner W., J.Phys.G34 ,1 (2007).</t>
  </si>
  <si>
    <t>Bingran</t>
  </si>
  <si>
    <t>He</t>
  </si>
  <si>
    <t>he@hken.phys.nagoya-u.ac.jp</t>
  </si>
  <si>
    <t>Nagoya University</t>
  </si>
  <si>
    <t>Room 747, ES Building, Department of Physics, Nagoya University, Nagoya, 464-8602</t>
  </si>
  <si>
    <t>Nagoya</t>
  </si>
  <si>
    <t>Japan</t>
  </si>
  <si>
    <t>+81 52 789 2867</t>
  </si>
  <si>
    <t>Parity doubling structure of nucleon at non-zero density in the holographic mean field theory</t>
  </si>
  <si>
    <t>We develop the holographic mean field theory approach in a bottom-up holographic QCD model including baryons and scalar mesons in addition to vector mesons and pions. We study the effect of parity doubling structure of baryons at non-zero density to the equation of state between the chemical potential and the baryon number density. We first show that we can adjust the amount of nucleon mass coming from the chiral symmetry breaking by changing the boundary value of the five-dimensional baryon fields. Then, introducing the mean field for the baryon fields, we shows that, larger the percentage of the mass coming from the spontaneous chiral symmetry breaking is, more rapidly the chemical potential decreases with increasing baryon number density. We also discuss the interpretation of the result in terms of the Walecka-type model.</t>
  </si>
  <si>
    <t>Victor</t>
  </si>
  <si>
    <t>Helaine</t>
  </si>
  <si>
    <t>victor.helaine@psi.ch</t>
  </si>
  <si>
    <t>Paul Scherrer Institute</t>
  </si>
  <si>
    <t>Paul Scherrer Institute WMSA/B15</t>
  </si>
  <si>
    <t>5232 Villigen</t>
  </si>
  <si>
    <t>SWITZERLAND</t>
  </si>
  <si>
    <t>+41 56 310 5536</t>
  </si>
  <si>
    <t>Report on the neutron Electric Dipole Moment experiment at the Paul Scherrer Institute</t>
  </si>
  <si>
    <t>The Standard Model (SM) of Particle Physics predicts a neutron Electric Dipole Moment (nEDM) several orders of magnitude below the current best experimental limit $d_n &lt; 2.9\times 10^{-26}$ e.cm (90$\%$ CL \cite{Baker}). The nEDM breaks both Time Reversal and Parity symmetry. Many extensions of the SM predict nEDM values at the level of the current experimental sensitivity. Thus, the nEDM search is a probe for physics beyond the SM. The nEDM is measured via the Larmor frequency shift of ultracold neutrons (UCN) in parallel and anti-parallel magnetic and electric fields. This frequency shift is measured using the Ramsey's separated oscillating fields method. At the new UCN source at the Paul Scherrer Institute (Switzerland), the collaboration aims to improve the sensitivity to the nEDM to $5\times 10^{-27}$ e.cm at 95$\%$ CL in a first step.In a second step, we aim to improve the sensitivity by another order of magnitude in a new spectrometer. A report on progresses made during the last years towards the nEDM measurement will be given. We will also present a new neutron spin analyser designed to detect the two neutron spin states at the same time after the Ramsey precession. Currently, the two UCN spin states are detected one after the other, limiting the statistic because of neutron losses. The aim of building a simultaneous spin analyser is to improve the neutron detection efficiency and the spin analysis power of the setup in order to increase the nEDM statistical precision during the second phase of the nEDM project. This work is supported by Agence Nationale pour la Recherche, grant ANR-09-BLAN-0046.</t>
  </si>
  <si>
    <t>Tba</t>
  </si>
  <si>
    <t>Hermes Collaboration</t>
  </si>
  <si>
    <t>management@hermes.desy.de</t>
  </si>
  <si>
    <t>DESY - HERMES</t>
  </si>
  <si>
    <t>Notkestr. 85</t>
  </si>
  <si>
    <t>22607 Hamburg</t>
  </si>
  <si>
    <t>Charged-hadron lepto-production off unpolarized protons and deuterons at HERMES</t>
  </si>
  <si>
    <t>The HERMES Collaboration has measured charge-separated pion and kaon multiplicities in semi-inclusive deep-inelastic scattering using a 27.6 GeV electron or positron beam scattering off a hydrogen or deuterium target. The results are presented as functions of the Bjorken variable x, the negative squared four-momentum transfer Q2 , the hadron fractional energy, and the hadron’s transverse momentum. These data will be very useful to understand the quark-fragmentation process in deep-inelastic hadron electro-production and will serve as crucial input in the understanding of charge/flavour separated fragmentation functions. Furthermore, it provides important information on the transverse-momentum dependence of hadron production, and opens a door to invest the strange-quark distributions of the nucleon.</t>
  </si>
  <si>
    <t>Carlos</t>
  </si>
  <si>
    <t>Hidalgo-duque</t>
  </si>
  <si>
    <t>carloshd@ific.uv.es</t>
  </si>
  <si>
    <t>Instituto de Física Corpuscular (IFIC)</t>
  </si>
  <si>
    <t>Institutos de Investigación de Paterna, Aptd. 22085, E-46071</t>
  </si>
  <si>
    <t>Valencia</t>
  </si>
  <si>
    <t>+34 616393442</t>
  </si>
  <si>
    <t>Heavy Quark and SU(3)-Flavour Symmetries: Molecular Partners of the X(3872) and Zb(10610)/Z'b(10650).</t>
  </si>
  <si>
    <t>In [1], we explore the consequences of heavy quark spin symmetry (HQSS) and SU(3)-flavour symmetry for the charmed meson-antimeson system in a contact-range (or pionless) effective field theory. As a trivial consequence of HQSS, we have theorized the existence of a heavy quark spin partner of the X(3872), with JPC = 2++, which we call X(4012) in reference to its predicted mass. In this work we also discussed that if the X(3915) is a 0++ D* D* HQSS partner of the X(3872) we should expect a total of six isoscalar molecular states. Besides, we extended this idea to SU(3)-flavour symmetry and notice that if the Y(4140) resonance turns out to be D*s+ D*s- bound state, then we can predict the existence of isovector and strange charmed meson-antimeson molecules [2]. Then, using that dynamics respecting HQSS does not depend on the mass of the heavy quark, we have extended this analysis in [3] to the bottom sector, in order to include the recently discovered resonances Zb(10610)/Z'b(10650) by the Belle Collaboration. Besides, this model also allows us to make a prediction about the quantum numbers of the Zc in the molecular approach. Finally, as HQSS is not the only symmetry in infinite quark mass limit in QCD, we have used (what we are calling in [4]) the Heavy Antiquark-Diquark Symmetry (HADS). This symmetry relates heavy meson and doubly-heavy baryons so we can also predict some heavy meson-doubly heavy baryon partners of the X(3872), both in the charm and the bottom sector. In conclusion, we have used different Heavy Quark Symmetries to predict a whole set of resonances from the existence of the X(3872) as Zbs as heavy meson-heavy antimeson molecules. [1] Phys.Rev. D86 (2012) 056004 [2] Phys. Rev. D87 (2013) 076006 [3] arXiv:1303.6608 [hep-ph] [4] arXiv:1305.4052</t>
  </si>
  <si>
    <t>15-04-2013</t>
  </si>
  <si>
    <t>Fei</t>
  </si>
  <si>
    <t>Huang</t>
  </si>
  <si>
    <t>huangf@uga.edu</t>
  </si>
  <si>
    <t>The University of Georgia</t>
  </si>
  <si>
    <t>201 Cedar Street</t>
  </si>
  <si>
    <t>Athens</t>
  </si>
  <si>
    <t>USA</t>
  </si>
  <si>
    <t>Photoproduction of pi, eta and K in a dynamical coupled-channels model</t>
  </si>
  <si>
    <t>We show the most recent progress of our study of pi, eta and K photoproduction reactions within a dynamical coupled-channels model which, besides gamma-N channel, includes the channels pi-N, eta-N, K-Lambda, K-Sigma comprising stable hadrons as well as the effective channels rho-N, pi-Delta and sigma-N. The full photoproduction amplitude is built in such a way that it satisfies the generalized Ward-Takahashi identity and thus is fully gauge invariant. The resonances with spin up to 9/2 are considered. The fitted differential cross sections and spin observables for pi, eta and K photoproduction processes will be present, and the extracted resonance properties will be discussed.</t>
  </si>
  <si>
    <t>Riccardo</t>
  </si>
  <si>
    <t>Introzzi</t>
  </si>
  <si>
    <t>riccardo.introzzi@polito.it</t>
  </si>
  <si>
    <t>Politecnico di Torino and INFN Torino</t>
  </si>
  <si>
    <t>C.so Duca degli Abruzzi, 24</t>
  </si>
  <si>
    <t>+39 011 090 7368</t>
  </si>
  <si>
    <t>+39 392 8759595</t>
  </si>
  <si>
    <t>+39 011 090 7399</t>
  </si>
  <si>
    <t>Search for Lambda-Lambda hyper-nuclei using antiprotons in PANDA</t>
  </si>
  <si>
    <t xml:space="preserve">R. Introzzi, F. Balestra,F. Iazzi, A. Lavagno, V. Rigato and H. Younis The Double Hypernuclei are the only systems which allow to study the hyperon-hyperon interaction because the hyperon-hyperon scattering experiments are at present impossible. Experimental data are still very scarce, due to the difficulty of producing the doubly strange hyperon X-, from which a double hypernucleus is formed. The formation of such a hypernucleus proceeds through a multiple-step process and the measurement of the relevant parameters (e.g. energy separation and decay branching ratios) requires high statistics. The PANDA Collaboration planned to exploit the intense beam of the HESR machine at the future facility FAIR, to produce X- hyperons from antiproton annihilation in nuclei. A 12C target will be inserted inside the ring: the sizes of the target and the beam spot overlap play a crucial role to avoid serious damage of beam and detectors. The status of the art of the present data, the design of the optimized target and the tests on the prototype will be presented. </t>
  </si>
  <si>
    <t>23-04-2013</t>
  </si>
  <si>
    <t>Tomoichi</t>
  </si>
  <si>
    <t>Ishiwatari</t>
  </si>
  <si>
    <t>tomoichi.ishiwatari@assoc.oeaw.ac.at</t>
  </si>
  <si>
    <t>Stefan Meyer Institute</t>
  </si>
  <si>
    <t>Boltzmanngasse 3</t>
  </si>
  <si>
    <t>Vienna</t>
  </si>
  <si>
    <t>Austria</t>
  </si>
  <si>
    <t>+43 1 4277 29701</t>
  </si>
  <si>
    <t>X-ray spectroscopy of kaonic atoms at SIDDHARTA</t>
  </si>
  <si>
    <t>The X-ray measurements of kaonic atoms play an important role for understanding the low-energy QCD in the strangeness sector. The SIDDHARTA experiment measured the X-ray transitions of 4 light kaonic atoms (H, D, 3He, and 4He) using the DAFNE electron-positron collider at LNF (Italy). Most precise values of the shift and width of the kaonic hydrogen 1s state were determined, which have been now used as fundamental information for the low-energy K-p interaction in theoretical studies. The upper limit of the X-ray yields of kaonic deuterium was also determined, which is important for future K-d experiments. In addition, the shifts and widths of the kaonic 3He and 4He 2p states were determined, where the “kaonic helium puzzle” was solved both for the shifts and widths. In this contribution, the experimental approach and the results of SIDDHARTA will be presented, and the plans of the new experiments of kaonic deuterium, will also discussed.</t>
  </si>
  <si>
    <t>Hyon-suk</t>
  </si>
  <si>
    <t>Jo</t>
  </si>
  <si>
    <t>jo@ipno.in2p3.fr</t>
  </si>
  <si>
    <t>IPN Orsay</t>
  </si>
  <si>
    <t>15 rue Georges Clemenceau</t>
  </si>
  <si>
    <t>Orsay</t>
  </si>
  <si>
    <t>France</t>
  </si>
  <si>
    <t>+33 1 69 15 50 97</t>
  </si>
  <si>
    <t>Deeply virtual Compton scattering cross sections with CLAS</t>
  </si>
  <si>
    <t>Generalized parton distributions (GPDs) provide a new description of the complex internal structure of the nucleon in terms of its elementary constituents, the quarks and the gluons. Among other aspects, the GPDs allow us to unravel the correlation between the longitudinal momentum fraction and the transverse spatial distributions of quarks and gluons inside the nucleon, with the prospect of accessing the angular momentum contribution of the partons to the nucleon's spin. Deeply virtual Compton scattering (DVCS), the electroproduction of a real photon on a single parton of the nucleon $eN \to eN\gamma$, is the most straightforward exclusive process allowing access to GPDs. A dedicated experiment to study DVCS with the CLAS detector of Jefferson Lab has been carried out using a 5.75 GeV polarized electron beam and an unpolarized hydrogen target, allowing us to collect DVCS events in the widest kinematic range ever explored in the valence region: $1&lt;q^2&lt;x_b&lt;-t&lt;="" font=""&gt;&lt;/q^2</t>
  </si>
  <si>
    <t>Chung-wen</t>
  </si>
  <si>
    <t>Kao</t>
  </si>
  <si>
    <t>cwkao@cycu.edu.tw</t>
  </si>
  <si>
    <t>Chung Yuan Christian University</t>
  </si>
  <si>
    <t>200 Chung-Pei Road</t>
  </si>
  <si>
    <t>Chung-Li</t>
  </si>
  <si>
    <t>Taiwan</t>
  </si>
  <si>
    <t>+886 3 2653205</t>
  </si>
  <si>
    <t>+886 3 2653299</t>
  </si>
  <si>
    <t>Quark-jet contribution to the fragmentation functions for the pion and kaon with the nonlocal interactions</t>
  </si>
  <si>
    <t xml:space="preserve">We investigate the unpolarized pion and kaon fragmentation functions using the nonlocal chiral-quark model. In this model the interactions between the quarks and pseudoscalar mesons is manifested nonlocally. In addition, the explicit flavor SU(3) symmetry breaking effect is taken into account in terms of the current quark masses. The results of our model are evaluated to higher $Q^2$ value $Q^2=4\,\mathrm{GeV}^2$ by the DGLAP evolution. Then we compare them with the empirical parametrizations. We find that our results are in relatively good agreement with the empirical parametrizations and the other theoretical estimations. </t>
  </si>
  <si>
    <t>Kashevarov</t>
  </si>
  <si>
    <t>kashev@kph.uni-mainz.de</t>
  </si>
  <si>
    <t>Institut für Kernphysik, Johannes Gutenberg-Universität Mainz</t>
  </si>
  <si>
    <t>J.-J.-Becher Weg 45</t>
  </si>
  <si>
    <t>+49 6131 3927367</t>
  </si>
  <si>
    <t>Target and beam-target asymmetry measurements at MAMI</t>
  </si>
  <si>
    <t>Results of the target and beam-target asymmetry measurements for the reaction gamma p --&gt; pi0 eta p in the region of photon energy from 1000 up to 1450 MeV are presented. The experiment was performed at the MAMI C accelerator in Mainz with circularly polarized energy labeled photon beam and transversely polarized protons provided by a frozen-spin butanol target.The final particles were detected with the Crystal Ball and TAPS spectrometers. The experimental results are analyzed within an isobar model.</t>
  </si>
  <si>
    <t>Olga</t>
  </si>
  <si>
    <t>Khetselius</t>
  </si>
  <si>
    <t>nuckhet@mail.ru</t>
  </si>
  <si>
    <t>Parity Nonconservation in Heavy Finite Fermi Systems: Spin-dependent effects and dynamical enhancement of weak interaction</t>
  </si>
  <si>
    <t xml:space="preserve">During the past decades the nuclear &amp;optical experiments to detect parity nonconservation (PNC) and hyperfine (hf) structure have progressed to the point where PNC amplitudes can be measured with accuracy on the level of a few percents in certain heavy isotopes and significantly worse in some nuclei (Mössbauer spectroscopy) [1-3]. Nowadays the PNC in the finite Fermi-systems has a potential to probe a new physics beyond the Standard Model. In our paper we apply the nuclear-QED many-body perturbation theory [2] to precise studying PNC. We systematically apply our combined nuclear (relativistic mean field approach) and relativistic many-body perturbation theory method [4,5] to precise studying spin- independent and spin-dependent (SD) PNC effect in heavy systems. There are presented the results of the calculating the nuclear magnetic moments, hf structure, PNC amplitudes for a set of elements: 133Cs, 137Ba+, 205Tl, 223Fr, 173Yb with account of the exchange- correlation, Breit, weak е-e interactions, radiative, nuclear (magnetic moment distribution, finite size, neutron “skin”) corrections. Comparison with the SM and other data [1] is done. As exciting example we list our QW value of 173Yb QW=-92.31 [the PNC amplitude 9.707x10(-10)iea] that differs of the SM QW=-95.44. The nuclear SD-PNC interactions due to nuclear anapole moment (ka contribution), Z- exchange interaction from nucleon axial-vector (AnVe) currents (k2), the combined hf and spin-independent Z exchange interaction from nucleon vector (VnAe) currents (khf) are studied. As example, in table 1 there are compared the data on different contributions to the SD PNC in 133Cs, obtained by different groups. In quantum many-body systems with dense spectra of excited states weak perturbation can be significantly enhanced. The PNC enhancement is studied too and new possibilities are examined. References 1.W.Johnson,M.Safronova, U.Safronova, Phys.Rev.A69, 062106 (2003); V.Flaumbaum, G.Ginges, Phys.Rev.A72,052115 (2005); K.Tsigutkin et al, Phys.Rev.Lett.103,071601 (2009). 2. W. Haxton, C. Liu, M. Ramsey-Musolf, Phys.Rev.C 65, 045502 (2002); V. Flambaum, D. Murray, Phys.Rev.C 56, 1641 (1997). 3.O.Khetselius, Quant.Syst.in Chem. And Phys: Progr. In Methods and Applications (Springer) 26, 217 (2013); Phys.Scr.T135,014023(2009); Int.J.Quant.Ch.109,3330 (2009); A.Glushkov, O.Khetselius, L.Lovett, Recent Adv.in Theory of At. and Mol.Syst., Berlin-Springer, 20, 125 (2010); Nucl.Phys. 734S, 21 (2004). </t>
  </si>
  <si>
    <t>Anatoly</t>
  </si>
  <si>
    <t>Khrykin</t>
  </si>
  <si>
    <t>khrykin@jinr.ru</t>
  </si>
  <si>
    <t>Joint Institute for Nuclear Research</t>
  </si>
  <si>
    <t>Dzhelepov Laboratory of Nuclear Research, JINR, Joliot-Curie 6, 141980 Dubna, Moscow Region, Russia</t>
  </si>
  <si>
    <t>Dubna</t>
  </si>
  <si>
    <t>Russia</t>
  </si>
  <si>
    <t>(7-49621)63-486</t>
  </si>
  <si>
    <t>(7-49621)66-666</t>
  </si>
  <si>
    <t>On the existence of the NN-decoupled dibaryon resonance d_1(1956).</t>
  </si>
  <si>
    <t>We present the experimental results attesting to the existence of a stable against strong decay, nonstrange {\sl NN}-decoupled dibaryon resonance with a mass of about 1956 MeV called $d^{\ast }_{1}$(1956) that is very likely candidate for long-sought multiquark hadrons with $B=2$. We first report on the data of the dedicated experiment aimed at a search for {\sl NN}-decoupled dibaryon resonances using the two photon production process in proton-proton collisions at an energy of 216 MeV, that provided evidence for the existence of this resonance with a statistical significance of 6.3 sigma. We present then several phenomena experimentally observed in invariant mass spectra of photon pairs and energy spectra of single photons from photon production processes induced by nucleon-nucleon and nucleon-nucleus collisions at intermediate energies, the origin of which are not explicable in terms of the conventional mechanisms of these processes. We show that these phenomena can naturally be explained by the presence of new photon production mechanisms which are associated with the existence of the $d^{\ast }_{1}$(1956). The latter circumstance gives a very substantial confirmation of its existence.</t>
  </si>
  <si>
    <t>Konrad</t>
  </si>
  <si>
    <t>Klimaszewski</t>
  </si>
  <si>
    <t>konrad.klimaszewski@ncbj.gov.pl</t>
  </si>
  <si>
    <t>National Centre for Nuclear Research</t>
  </si>
  <si>
    <t>Hoza 69</t>
  </si>
  <si>
    <t>Warsaw</t>
  </si>
  <si>
    <t>Poland</t>
  </si>
  <si>
    <t>COMPASS measurements of the longitudinal spin structure of the nucleon</t>
  </si>
  <si>
    <t>A review of the COMPASS results on the longitudinal spin structure of the nucleon is given. The quark content of the nucleon is discussed based on analysis of g_1 structure function as well as inclusive and semi-inclusive asymmetries extracted for proton and deuteron targets. The sea structure and in particular the polarisation of strange quarks is discussed in context of LO flavour separation results. For such analysis precise knowledge of hadron Fragmentation Functions (FF) is crucial. We present new results of hadron multiplicities measurement that can give further constraint for FF determination. In the second part of this contribution we discuss gluon content of the nucleon based on two measurements. A LO DG/G determination from asymmetries in high-p$_T$ hadron pair production for Q$^2&gt;$1 (GeV/c)$^2$ and an NLO analysis based on open charm production, i.e. D mesons decaying via various channels. The latter result is obtained from our combined proton and deuteron data.</t>
  </si>
  <si>
    <t>Bernd</t>
  </si>
  <si>
    <t>Krusche</t>
  </si>
  <si>
    <t>bernd.krusche@unibas.ch</t>
  </si>
  <si>
    <t>University of Basel</t>
  </si>
  <si>
    <t>Klingelbergstrasse 82</t>
  </si>
  <si>
    <t xml:space="preserve">4056 Basel </t>
  </si>
  <si>
    <t>Switzerland</t>
  </si>
  <si>
    <t>+41 61 267 3696</t>
  </si>
  <si>
    <t>+41 61 267 3784</t>
  </si>
  <si>
    <t>Latest results from meson photoproduction off neutrons</t>
  </si>
  <si>
    <t xml:space="preserve">Photoproduction of mesons has been developed to a prime tool in baryon spectroscopy. Broad experimental programs including the study of many different final states using polarized photon beams and polarized targets have been conducted and are still running at various accelerators. The aim is to collect (almost) complete data sets, which allow partial wave analyses and the extraction of nucleon resonance properties without model dependent ambiguities. However, the characterization of nucleon resonances involves also the isospin degree of freedom. The isospin dependence of the electromagnetic transition amplitudes can only be studied with meson photoproduction off the neutron. This program is still less developed due to the problems involved in the measurement and interpretation of photoproduction reactions off quasi-free neutrons bound in light nuclei (mostly in the deuteron). However, the large solid-angle electromagnetic calorimeters Crystal Barrel/TAPS at ELSA (Bonn) and Crystal Ball/TAPS at MAMI (Mainz) are well suited for the study of such reactions. So far, mostly total cross sections, angular distributions, and (for multiple meson states) invariant mass distributions and beam-helicity asymmetries have been measured, partly, like for $\eta$-mesons, with completely unexpected results. First data for double polarization observables have also already been obtained. We will review the current status of these programs. </t>
  </si>
  <si>
    <t>Vladimir</t>
  </si>
  <si>
    <t>Kukulin</t>
  </si>
  <si>
    <t>kukulin@nucl-th.sinp.msu.ru</t>
  </si>
  <si>
    <t>Institute of Nuclear Physics, Moscow State University</t>
  </si>
  <si>
    <t>Leninskie Gory 1/2</t>
  </si>
  <si>
    <t>Moscow</t>
  </si>
  <si>
    <t xml:space="preserve">+7 495 939 4509 </t>
  </si>
  <si>
    <t xml:space="preserve">+7 495 939 0896 </t>
  </si>
  <si>
    <t>Chiral symmetry restoration in σ-meson production in hadronic processes</t>
  </si>
  <si>
    <t>There are many puzzles about the nature and properties of the lightest scalar meson, σ or f0(500). We studied the σ-meson production both in N+N, N+d, etc., collisions and also in J/ψ, ψ(2S), ψ(3S), Υ(1S), etc., two-pion decays. The fundamental distinctions between the basic σ-meson parameters found in various types of processes can be explained most naturally by the chiral symmetry restoration in intermediate excited hadronic resonances. The modern theoretical considerations do confirm this important conclusion. In the present talk we plan to discuss various aspects of chiral symmetry restoration in hadronic processes with interrelation to the basic features of QCD.</t>
  </si>
  <si>
    <t>Viacheslav</t>
  </si>
  <si>
    <t>Kuznetsov</t>
  </si>
  <si>
    <t>slavak@jlab.org</t>
  </si>
  <si>
    <t>Petersburg Nucelar Physics Institute</t>
  </si>
  <si>
    <t>188300 Leningrad district</t>
  </si>
  <si>
    <t>Gatchina</t>
  </si>
  <si>
    <t>New nucleon resonance N*(1685): review of experimental results</t>
  </si>
  <si>
    <t xml:space="preserve">The recent edition of Review of Particle Physics [1] includes a new nucleon resonance N*(1685). Its properties, namely the narrow (Г ≤ 25 MeV) width and the strong photoexcitation on the neutron, are unusual. Review of experimental results which have led to the observation of N*(1685) and the potential impact on the understanding of the nucleon structure will be presented. Alternative explanations of the observed phenomenon in terms of the interference of well-known resonances and as sub-threshold meson-nucleon production will be discussed as well. 1. J. Beringer et al. (Particle Data Group), Phys. Rev . D86, 010001 (2012). </t>
  </si>
  <si>
    <t>31-03-2013</t>
  </si>
  <si>
    <t>Study of the rare decay K+- --&gt; pi+- gamma gamma</t>
  </si>
  <si>
    <t>A sample of about 300 K+- --&gt; pi+- gamma gamma rare decays with a background contamination below 10% has been collected by the NA48/2 and NA62 experiments at CERN during low intensity runs with minimum bias trigger configuration. The presented measurements of the decay spectrum and rate provide a crucial test of the Chiral Perturbation Theory (ChPT) describing weak low energy processes.</t>
  </si>
  <si>
    <t>Lepton flavour universality and lepton flavour conservation tests in kaon decays at CERN</t>
  </si>
  <si>
    <t>A precision lepton universality test by measurement of the helicity suppressed ratio of leptonic decay rates of the charged kaon with ~10^5 K+- --&gt; e+- nu decays collected by the NA62 experiment in 2007-08 is presented. The record accuracy of 0.4% constrains the parameter space of new physics models with extended Higgs sector, a fourth generation of quarks and leptons or sterile neutrinos. An improved upper limit on the rate of the lepton number violating decay K+- --&gt; pi-+ mu+- mu+- from the NA48/2 experiment, which probes the resonant enhancement of the rate in the presence of heavy Majorana neutrinos in the ~100 MeV range, is presented. The prospects for the searches of lepton number and flavour violating decays of the charged kaon with an improved sensitivity down to ~10^{-12} during the forthcoming main phase of the NA62 experiment are discussed: these would probe new physics scenarios involving heavy Majorana neutrinos or R-parity violating SUSY.</t>
  </si>
  <si>
    <t>Prospects for K-&gt;p+ nu nubar observation at CERN</t>
  </si>
  <si>
    <t xml:space="preserve">The rare decays K-&gt;pi nu nubar are excellent processes to make tests of new physics at the highest scale complementary to LHC thanks to their theoretically cleanness. The NA62 experiment at CERN SPS aims to collect of the order of 100 K+-&gt;pi +nu nubar events in two years of data taking, keeping the background at the level of 10%. Part of the experimental apparatus has been commissioned during a technical run in 2012. The physics prospects and the status of the experiment will be reviewed. </t>
  </si>
  <si>
    <t>High precision measurement of the form factors of the semileptonic decays K+- -&gt; pi0 l+- nu (Kl3)</t>
  </si>
  <si>
    <t xml:space="preserve">Semileptonic kaon decays offer the most precise determination of the CKM matrix element |Vus|. The experimental precision is however limited by the knowledge of the form factors of this decay, since these enter both the phase space integral and the detector acceptances. The NA48/2 experiment presents new measurements of the form factors of the semileptonic decays of charged kaons, based on 4.3 million Ke3 and 3.5 million Kmu3 decays, both with negligible background. The result matches the precision of the current world average on the vector and scalar form factors and allows to significantly reduce the form factor uncertainty on |Vus|. In addition, the comparison of both channels sets tight constraints on lepton flavor violation and other possible new physics. </t>
  </si>
  <si>
    <t>Tim</t>
  </si>
  <si>
    <t>Ledwig</t>
  </si>
  <si>
    <t>ledwig@ific.uv.es</t>
  </si>
  <si>
    <t>University of Valencia, IFIC</t>
  </si>
  <si>
    <t>C/ Catedrático José Beltrán, 2</t>
  </si>
  <si>
    <t>The nucleon mass and pion-nucleon sigma term form a chiral analysis of lattice QCD world data</t>
  </si>
  <si>
    <t>We analyze the pion mass dependence of the nucleon mass in the covariant SU(2) baryon chiral perturbation theory up to the p4-order with explicitly including Delta(1232) degrees of freedom. We perform global fits to lattice QCD data for 2 and 2+1 flavor ensembles with pion masses below 420 MeV. Through the Hellmann-Feynman theorem we obtain the pion-nucleon sigma term. With various fit strategies we obtain consistent descriptions of the pion mass dependence of the nucleon mass where small slope variations translate to 10 MeV changes of the pion-nucleon sigma term at the physical point. In our fits we include finite volume and finite spacing effects. In the 2 flavor case we fit simultaneously nucleon mass and pion-nucleon sigma data for unphysical quark masses and perform an independent scale-setting via the Sommer-scale. In the case of 2+1 flavors we pay special attention to correlated uncertainties of the input data. We report a value for the pion-nucleon sigma term of 41(4)(1) MeV for the 2 flavor case and 52(4)(7) for the to 2+1 case.</t>
  </si>
  <si>
    <t>David</t>
  </si>
  <si>
    <t>Mack</t>
  </si>
  <si>
    <t>mack@jlab.org</t>
  </si>
  <si>
    <t>TJNAF</t>
  </si>
  <si>
    <t>12000 Jefferson Avenue</t>
  </si>
  <si>
    <t>Newport News</t>
  </si>
  <si>
    <t>Virginia</t>
  </si>
  <si>
    <t>757-269-7442</t>
  </si>
  <si>
    <t>Physics and Outlook for Rare Eta Decays to All-Neutral Final States</t>
  </si>
  <si>
    <t xml:space="preserve">Because the eta is a rare state of good C, and its decays to pions are suppressed by conservation of isospin, it provides a window of opportunity to improve constraints on anomalous sources of C, P, and CP violation. Roughly half the relevant decays yield final states with 3-5 photons. The sensitivity in these channels has historically not been limited by the number of eta's, but rather by large backgrounds due to the loss of low energy photons from frequent processes like eta --&gt;3pi0 (BR=33%). Our simulations show that these backgrounds can be managed by using much higher energy eta's produced at small angles using gamma + p --&gt; eta + p with tagged 9 GeV photons, a new lead tungstate calorimeter,and detection of the recoil proton. The experiment, called the JLab Eta Factory, would take place in Hall D at Jefferson Lab in the U.S. </t>
  </si>
  <si>
    <t>Maggiora</t>
  </si>
  <si>
    <t>marco.maggiora@to.infn.it</t>
  </si>
  <si>
    <t>Department of Physics, University of Turin and INFN, Turin</t>
  </si>
  <si>
    <t>Via Pietro Giuria 1</t>
  </si>
  <si>
    <t>Antiproton Physics ad PANDA</t>
  </si>
  <si>
    <t>Recent new and unexpected resonances with unexplained properties show how the hadron spectrum is far to be completely understood, even if the strong interaction has been scrutinised since decades. Multi-quark states and other exotic states with gluonic degrees of freedoms have recently attracted a large interest, but even the structure of the lightest hadrons, the nucleons, still shows many aspects requiring further investigation. The PANDA experiment, one of the biggest enterprises of the forthcoming FAIR facility in Darmstadt, aims to a complete investigation of the hadron sector in the transition region between perturbative QCD and nuclear phenomena; the gluon rich environment offered by antiproton annihilations allows to probe many quantum numbers. The 4pi state-of-the-art detector, its foreseen unprecedented precision, and the large luminosities expected at FAIR for interactions between protons or nuclei and antiproton beams of momentum up to 15 GeV/c, give access to a wide physics program that will be illustrated, together with a description of the apparatus that is presently under construction.</t>
  </si>
  <si>
    <t>Juliette</t>
  </si>
  <si>
    <t>Mammei</t>
  </si>
  <si>
    <t>jmammei@physics.umanitoba.ca</t>
  </si>
  <si>
    <t>University of Manitoba</t>
  </si>
  <si>
    <t>215 Allen Bldg. Dep't Physics and Astronomy</t>
  </si>
  <si>
    <t>Winnipeg, MB</t>
  </si>
  <si>
    <t>Canada</t>
  </si>
  <si>
    <t>1-204-474-6195</t>
  </si>
  <si>
    <t>1-204-898-3706</t>
  </si>
  <si>
    <t>1-204-474-7622</t>
  </si>
  <si>
    <t>Review of Parity-violating Electron Scattering Experiments at Jefferson Lab</t>
  </si>
  <si>
    <t>I will present a review of recent and future parity-violating electron scattering experiments at Jefferson Lab. This is a rich program of experiments to measure nuclear and nucleon properties and to search for physics beyond the Standard Model. Topics include measurements of the strange quark content of the nucleon (G0 and HAPPEX), the neutron skin of heavy nuclei (PREX and CREX) and extremely precise Standard Model tests (Qweak and MOLLER). Other experiments will measure the axial electroweak quark couplings (C_2u, C_2d) and search for charge symmetry violation and higher twist effects (PVDIS and others using SOLID). Jefferson Lab is capable of producing high current, high quality, highly-polarized beam which allows for small statistical and systematic uncertainties, making it an ideal place to perform these measurements. I will present a summary of the various physics goals and the general experimental considerations in parity-violating electron scattering experiments.</t>
  </si>
  <si>
    <t>24-04-2013</t>
  </si>
  <si>
    <t>Giuseppe</t>
  </si>
  <si>
    <t>Mandaglio</t>
  </si>
  <si>
    <t>gmandaglio@unime.it</t>
  </si>
  <si>
    <t>Dipartimento di Fisica e di Scienze della Terra - Università di Messina</t>
  </si>
  <si>
    <t xml:space="preserve">Viale. S. D'alcontres, 31, 98166 </t>
  </si>
  <si>
    <t>Messina</t>
  </si>
  <si>
    <t>Beam asymmetry $\Sigma$ of $\eta'$ photoproduction off the proton at GRAAL experiment.</t>
  </si>
  <si>
    <t>Polarization observables in pseudo scalar meson photoproduction are decisive to pin down the parameters of the resonances involved in the process. In the case of $\eta'$ photoproduction off the proton, total and differential cross sections have been measured by CLAS (M. Dugger et al., Phys.Rev.Lett.96, 062001 (2006) and M. Williams et al., Phys.Rev.C80, 045213 (2009)) and CB-ELSA (V. Crede et al., Phys.Rev.C80, 055202 (2009)). In different theoretical works it was stressed the importance to have also polarization observables in order to solve the ambiguity in the choice of the parameters used in models. We show the $\eta'$ photoproduction off the proton at Graal by investigating the main decay modes of such meson ($\eta\pi^+\pi^- $, $\eta\pi^0\pi^0$, $\gamma\gamma$), and we present the first results on the beam asymmetry $\Sigma$ in this reaction by using polarized and tagged photons from the threshold (1.446 GeV) up to 1.55 GeV.</t>
  </si>
  <si>
    <t>Pere</t>
  </si>
  <si>
    <t>Masjuan</t>
  </si>
  <si>
    <t>masjuan@kph.uni-mainz.de</t>
  </si>
  <si>
    <t>Universität Mainz</t>
  </si>
  <si>
    <t>Johann-Joachim-Becher-Weg 45, 55099</t>
  </si>
  <si>
    <t>+49 6131 39 27164</t>
  </si>
  <si>
    <t>Pseudoscalar Transition Form Factors from Rational Approximants</t>
  </si>
  <si>
    <t>Pseudoscalar Transition Form Factors are analyzed in the space-like region at the low- and intermediate-energy regions with rational approximants in a model-independent way. Low-energy parameters extracted from a fit procedure to such data. The feasibility of the form factors to determine the eta and eta' mixing is analyzed as well as a matching with perturbative QCD. Implications of these results to constraints to the light-by-light contribution to the anomalous magnetic moment and the pion decay into a lepton pair are also considered.</t>
  </si>
  <si>
    <t>29-05-2013</t>
  </si>
  <si>
    <t>Institut für Kernphysik, Johannes-Gutenberg Universität Mainz</t>
  </si>
  <si>
    <t>J.J. Bechher-Weg, 45, D-55099</t>
  </si>
  <si>
    <t>Hadron form factors and large-Nc phenomenology</t>
  </si>
  <si>
    <t xml:space="preserve">We suggest using the half-width rule to make an estimate of the 1/Nc errors in hadronic models containing resonances. We show simple con- sequences of these idees for the analysis of meson Regge trajectories and for the pion, nucleon and generalized hadronic form factors. </t>
  </si>
  <si>
    <t>17-05-2013</t>
  </si>
  <si>
    <t>Robert</t>
  </si>
  <si>
    <t>Mckeown</t>
  </si>
  <si>
    <t>stewartm@jlab.org</t>
  </si>
  <si>
    <t>Jefferson Lab</t>
  </si>
  <si>
    <t>12000 Jefferson Avenue, Suite 15</t>
  </si>
  <si>
    <t>Newport News Virginia 23</t>
  </si>
  <si>
    <t>757-269-7618</t>
  </si>
  <si>
    <t>626-390-2073</t>
  </si>
  <si>
    <t>757-269-7398</t>
  </si>
  <si>
    <t>Present and Future of the Thomas Jefferson National Accelerator Facility</t>
  </si>
  <si>
    <t>The Continuous Electron Beam Accelerator Facility (CEBAF) and associated experimental equipment at Jefferson Lab comprise a unique facility for experimental nuclear physics. This facility is presently being upgraded, which will enable a new experimental program with substantial discovery potential to address important topics in nuclear, hadronic, and electroweak physics. Further in the future, it is envisioned that the Laboratory will evolve into an electron-ion colliding beam facility.</t>
  </si>
  <si>
    <t>Johan</t>
  </si>
  <si>
    <t>Messchendorp</t>
  </si>
  <si>
    <t>messchendorp@kvi.nl</t>
  </si>
  <si>
    <t>KVI/University of Groningen</t>
  </si>
  <si>
    <t>Zernikelaan 25</t>
  </si>
  <si>
    <t>Groningen</t>
  </si>
  <si>
    <t>The Netherlands</t>
  </si>
  <si>
    <t>+31 503633558</t>
  </si>
  <si>
    <t>Hadron spectroscopy in the charmonium-mass regime with PANDA</t>
  </si>
  <si>
    <t xml:space="preserve">Despite the successes of the standard model, the non-perturbative dynamics of the strong interaction are not fully understood yet. Hadron spectroscopy within the charmonium-mass regime serves as an ideal tool to shed light on the dynamics of the strong interaction such as quark confinement and the generation of hadron masses. The PANDA collaboration has the ambition to study rigorously the properties of hadronic matter via the annihilation of antiproton with protons or nuclei using a versatile detector deployed at the future facility FAIR. These studies will complement the ongoing spectroscopy studies taking place at e+e- collider facilities, such as BESIII. I will present the physics case of PANDA and the corresponding detector design and feasibility studies with the emphasis on its hadron spectroscopy program. In particular, I will outline the PANDA perspectives in light of the recent discoveries that have been made in the field of charmonium spectroscopy. </t>
  </si>
  <si>
    <t>Colin</t>
  </si>
  <si>
    <t>Morningstar</t>
  </si>
  <si>
    <t>colin_morningstar@cmu.edu</t>
  </si>
  <si>
    <t>Carnegie Mellon University</t>
  </si>
  <si>
    <t>5000 Forbes Avenue</t>
  </si>
  <si>
    <t>Pittsburgh</t>
  </si>
  <si>
    <t>Excited states in lattice QCD with the stochastic LapH method</t>
  </si>
  <si>
    <t xml:space="preserve">Our first results for the mass spectrum of excited mesons and baryons are presented. Our results are obtained from the temporal correlations of quantum-field operators in QCD. The correlations are determined using Markov-chain Monte Carlo estimates of QCD path integrals formulated on an anisotropic space-time lattice. To reliably determine the excited states of interest, we use both single-hadron and multi-hadron operators for the first time. A new stochastic method of treating the low-lying modes of quark propagation which exploits a new procedure for spatially-smearing quark fields, known as Laplacian Heaviside smearing, makes such calculations possible for the first time. Our results are obtained using 24^3 x 128 and 32^3 x 256 anisotropic lattices. The method provides reliable estimates of all needed correlations, even those that are particularly difficult to compute. A new glueball operator is introduced, and computing the mixing of this glueball operator with a quark-antiquark operator, pi pi, and eta eta operators is shown to be feasible. Nucleon-pion states are also studied. </t>
  </si>
  <si>
    <t>Takumi</t>
  </si>
  <si>
    <t>Muto</t>
  </si>
  <si>
    <t>takumi.muto@it-chiba.ac.jp</t>
  </si>
  <si>
    <t>Physics Division,Education Center, Chiba Institute of Technology</t>
  </si>
  <si>
    <t>2-1-1 Shibazono</t>
  </si>
  <si>
    <t>Narashino, Chiba 275-0023</t>
  </si>
  <si>
    <t>+81 47-454-9611</t>
  </si>
  <si>
    <t>+81 47-454-9689</t>
  </si>
  <si>
    <t>Interplay of antikaons with hyperons in nuclei and in neutron stars</t>
  </si>
  <si>
    <t>Studies of kaonic nuclei and hypernuclei at J-PARC are expected to reveal kaon (K)-nucleon (N),hyperon (Y)-N,and Y-Y interactions in nuclei. We consider interplay between K^- mesons and hyperons in nuclei and clarify a possible coexistence of them in multi-strangeness nuclei. We base our framework on the relativistic mean-field theory for baryon (B)-B interaction, coupled with the effective chiral Lagrangian incorporating K-B and nonlinear K-K interactions. It is shown that the ground state is given by multi-hypernuclei without bound K^- mesons for moderate K^- potential depths. This is because all the strangeness carried by K^- mesons is absorbed by the nucleons and is taken over by the hyperons. Therefore the multi-antikaonic nuclei, where K^- mesons are bound without hyperon-mixing, should be considered as the higher energy state. We also consider kaon condensation in hyperonic matter which may be realized in neutron stars within the same interaction model adopted here.</t>
  </si>
  <si>
    <t>Kanzo</t>
  </si>
  <si>
    <t>Nakayama</t>
  </si>
  <si>
    <t>k.nakayama@physast.uga.edu</t>
  </si>
  <si>
    <t>University of Georgia</t>
  </si>
  <si>
    <t>Department of Physics and Astronomy, University of Georgia</t>
  </si>
  <si>
    <t>Athens, Georgia 30677</t>
  </si>
  <si>
    <t>+1 706-769-5812</t>
  </si>
  <si>
    <t xml:space="preserve">Cascade production in anti-kaon and photon induced reactions </t>
  </si>
  <si>
    <t xml:space="preserve">A model-independent and a model-dependent analysis of cascade hyperon production in antikaon- and photon-induced reactions on nucleon will be discussed which should be relevant for the multi-strangeness physics programs at J-PARC, JLab and elsewhere. </t>
  </si>
  <si>
    <t>Masayuki</t>
  </si>
  <si>
    <t>Niiyama</t>
  </si>
  <si>
    <t>niiyama@scphys.kyoto-u.ac.jp</t>
  </si>
  <si>
    <t>Kyoto University</t>
  </si>
  <si>
    <t>Dept. of Phyics, Kyoto Univ, Kitashirakawa, Sakyo</t>
  </si>
  <si>
    <t>Kyoto</t>
  </si>
  <si>
    <t>Hadron physics with GeV photons at SPring-8/LEPS II</t>
  </si>
  <si>
    <t>We have successfully constructed a new GeV photon beam line, LEPS II, at SPring-8 in Japan. The highly polarized photon beam of 1.5 - 3 GeV is produced by backward Compton scattering of laser photons with 8-GeV electrons. In this January, we succeeded to produce the first beam of the LEPS II, and physics data taking will start from this autumn. Two different experimental setups are planed at LEPS II: one is a high resolution photon counter which consists of BGO calorimeter, and the other is a 4\pi solenoid spectrometer which can measure charged particles and photons simultaneously. A variety of hadron photo-production will be studied such that Theta+ production, measurement of the K-p component of Lambda(1405), measurement of eta'(958)-p, eta'(958)-A interaction. In this talk, the physics programs and the status of the development of the LEPS II is reported.</t>
  </si>
  <si>
    <t>We have successfully constructed a new GeV photon beam line, LEPS II, at SPring-8 in Japan. The highly polarized photon beam of 1.5 - 3 GeV is produced by backward Compton scattering of laser photons with 8-GeV electrons. In this January, we succeeded to produce the first beam of the LEPS II, and physics data taking will start from this autumn. Two different experimental setups are planed at LEPS II: one is a high resolution photon counter which consists of BGO calorimeter, and the other is a 4\pi solenoid spectrometer which can measure charged particles and photons simultaneously. A variety of hadron photo-production will be studied such that Theta+ production, measurement of the K-p component of Lambda(1405), measurement of eta(958)-p, eta(958)-A interaction. In this talk, the physics programs and the status of the development of the LEPS II is reported.</t>
  </si>
  <si>
    <t>Nikonov</t>
  </si>
  <si>
    <t>nikonov@hiskp.uni-bonn.de</t>
  </si>
  <si>
    <t>HISKP (Germany); PNPI (Russia)</t>
  </si>
  <si>
    <t>Nussallee 14-16</t>
  </si>
  <si>
    <t>53115, Bonn</t>
  </si>
  <si>
    <t>+49 228 732364</t>
  </si>
  <si>
    <t>Helicity amplitudes for photoproduction off neutrons</t>
  </si>
  <si>
    <t xml:space="preserve">The helicity amplitudes for photoproduction off neutrons are determined in a BnGa coupled-channel analysis. </t>
  </si>
  <si>
    <t>Eulogio</t>
  </si>
  <si>
    <t>Oset</t>
  </si>
  <si>
    <t>oset@ific.uv.es</t>
  </si>
  <si>
    <t>IFIC, University of Valencia</t>
  </si>
  <si>
    <t>Institutos de Investigacion de Paterna</t>
  </si>
  <si>
    <t>+34 963543525</t>
  </si>
  <si>
    <t>Combining heavy quark spin and local hidden gauge symmetries in the dynamical generation of hidden charm baryons</t>
  </si>
  <si>
    <t xml:space="preserve">C. W. Xiao, J. Nieves and E. Oset We present a coupled channel unitary approach to obtain states dynamically generated from the meson baryon interaction with hidden charm, using constraints of heavy quark spin symmetry. We use as basis of states, $\bar D B$, $\bar D^* B$ states, with $B$ baryon charmed states belonging to the 20 representations of SU(4) with $J^P=1/2^+,~3/2^+$. In addition we also include the $\eta_c N$ and $J/\psi N$ states. The inclusion of these coupled channels is demanded by heavy quark spin symmetry, since in the large $m_Q$ limit the $D$ and $D^*$ states are degenerate and are obtained from each other by means of a spin rotation, under which QCD is invariant. The novelty in the work is that we use dynamics from the extrapolation of the local hidden gauge model to SU(4) and we show that this dynamics fully respects the constraints of heavy quark spin symmetry. With the full space of states demanded by the heavy quark spin symmetry and the dynamics of the local hidden gauge we look for states dynamically generated and find four basic states which are bound, corresponding to $\bar D \Sigma_c$, $\bar D \Sigma_c^*$, $\bar D^* \Sigma_c$ and $\bar D^* \Sigma_c^*$, decaying mostly into $\eta_c N$ and $J/\psi N$. All the states appear in isospin $I=1/2$ and we find no bound states or resonances in $I=3/2$. The $\bar D \Sigma_c$ state appears in $J=1/2$, the $\bar D \Sigma_c^*$ in $J=3/2$, the $\bar D^* \Sigma_c$ appears nearly degenerate in $J=1/2, ~3/2$ and the $\bar D^* \Sigma_c^*$ appears nearly degenerate in $J=1/2, ~3/2, ~5/2$, with the peculiarity that in $J=5/2$ the state has zero width in the space of states chosen. All the states are bound with about 50 MeV with respect to the corresponding $\bar D B$ thresholds and the width, except for the $J=5/2$ state, is also of the same order of magnitude. </t>
  </si>
  <si>
    <t>A case in favor of the $N^*(1700)(3/2^-)$</t>
  </si>
  <si>
    <t>E. Oset, E. J. Garzon, J. J. Xie$ Using an interaction extracted from the local hidden gauge Lagrangians, which brings together vector and pseudoscalar mesons, and the coupled channels $\rho N$ (s-wave), $\pi N$ (d-wave), $\pi \Delta$ (s-wave) and $\pi \Delta$ (d-wave), we look in the region of $\sqrt s =1400-1850$ MeV and we find two resonances dynamically generated by the interaction of these channels, which are naturally associated to the $N^*(1520) (3/2^-)$ and $N^*(1700) (3/2^-)$. The $N^*(1700) (3/2^-)$ appears neatly as a pole in the complex plane. The free parameters of the theory are chosen to fit the $\pi N$ (d-wave) data. Both the real and imaginary parts of the $\pi N$ amplitude vanish in our approach in the vicinity of this resonance, similarly to what happens in experimental determinations, what makes this signal very weak in this channel. This feature could explain why this resonance does not show up in some experimental analyses, but the situation is analogous to that of the $f_0(980)$ resonance, the second scalar meson after the $\sigma (f_0(500))$ in the $\pi \pi$(d-wave) amplitude. The unitary coupled channel approach followed here, in connection with the experimental data, leads automatically to a pole in the 1700 MeV region and makes this second $3/2^-$ resonance unavoidable.</t>
  </si>
  <si>
    <t>The role of vector-baryon channels and resonances in the gamma p → K^0 Sigma^+ and gamma n → K^0 Sigma^0 reactions near the K^* Lambda threshold</t>
  </si>
  <si>
    <t>E. Oset and A. Ramos We have studied the γp → K^0 Sigma^+ reaction in the energy region around the K^∗ Lambda and K^* Sigma thresholds, where the CBELSA/TAPS cross section shows a sudden drop and the differential cross section experiences a transition from a forward-peaked distribution to a flat one. Our coupled channel model incorporates the dynamics of the vector meson-baryon interaction which is obtained from the hidden gauge formalism. We argue that the downfall of the cross section in this energy region is a consequence of a delicate interference between amplitudes having K^∗ Sigma and K^∗Lambda intermediate states. The location of the structure is sensitive to that of a nearby N^∗ resonance produced by our model, a feature that we have employed to predict its properties. We also show results for the complementary γn → K^0 Sigma 0 reaction, the measurement of which would test our hypothesis. Using the position of the downfall the gamma p reaction we can determine the position of the resonance. On the other hand, the gamma n cross section shows a peak at the point where the gamma p cross section has the downfall. The measurement of this reaction is encouraged to help pin down the properties of this resonance that would qualify as dynamically generated from the vector-baryon interaction.</t>
  </si>
  <si>
    <t>Kyoichiro</t>
  </si>
  <si>
    <t>Ozawa</t>
  </si>
  <si>
    <t>ozawa@post.kek.jp</t>
  </si>
  <si>
    <t>KEK</t>
  </si>
  <si>
    <t>1-1 Oho</t>
  </si>
  <si>
    <t>Tsukuba, Ibaraki, 305-080</t>
  </si>
  <si>
    <t>+81 29 864 5418</t>
  </si>
  <si>
    <t>The hadron physics program at J-PARC</t>
  </si>
  <si>
    <t xml:space="preserve">Current status and hadron physics programs of Japan Accelerator Research Complex (J-PARC) are reported. Several physics programs are proposed in the Hadron Hall at J-PARC. Strangeness and hyper nuclear physics is undertaken at K1.8 beam line. Study of meson nucleon bound system is underway at K1.8BR beam line. A new beam line for a primary proton beam and high momentum secondary particles is proposed to study meson properties in nucleus and charmed baryon spectroscopy. In this talk, near future plans of such physics programs are reported. After the earthquake, all beam line components and experimental setups are reassembled and particles are successfully delivered. New data for penta-quark search and Kaon nucleon bound states are collected. In this talk, status of on-going experiment is also reported. </t>
  </si>
  <si>
    <t>Michael</t>
  </si>
  <si>
    <t>Papenbrock</t>
  </si>
  <si>
    <t>michaelp@uni-muenster.de</t>
  </si>
  <si>
    <t>WWU Münster</t>
  </si>
  <si>
    <t>Wilhelm-Klemm-Str. 9</t>
  </si>
  <si>
    <t>48161 Münster</t>
  </si>
  <si>
    <t>+49 251 83 34988</t>
  </si>
  <si>
    <t>+49 1577 1562335</t>
  </si>
  <si>
    <t>Investigations on the tensor analyzing power t20 in the reaction d(pol) + p --&gt; He3 + eta</t>
  </si>
  <si>
    <t>Detailed studies on the reaction d + p --&gt; He3 + eta with unpolarized particles have been performed in former measurements at the ANKE spectrometer. The observed rapid rise of the total cross section within the first 0.5 MeV excess energy above threshold implies a very strong final state interaction and is possibly caused by the presence of a quasi-bound eta-mesic state close to threshold. However, for a more detailed interpretation of the data it is necessary to investigate the role of possible spin dependent contributions to the production amplitude. One signature for this would be an energy dependence of the tensor analyzing power t20 close to the He3-eta-threshold. Hence, a follow-up experiment with a tensor polarized beam was performed and an extensive data set on t20 has been analyzed. Recent results will be presented and discussed. Supported by the COSY FFE program.</t>
  </si>
  <si>
    <t>Silvia</t>
  </si>
  <si>
    <t>Pisano</t>
  </si>
  <si>
    <t>silvia.pisano@lnf.infn.it</t>
  </si>
  <si>
    <t>Laboratori Nazionali di Frascati - INFN</t>
  </si>
  <si>
    <t>Frascati</t>
  </si>
  <si>
    <t>+39 06 94032325</t>
  </si>
  <si>
    <t>+39 329 0617328</t>
  </si>
  <si>
    <t>Di-hadron SIDIS measurements at CLAS</t>
  </si>
  <si>
    <t>Semi-inclusive deep-inelastic scattering (SIDIS) is an essential tool to probe nucleon internal structure. Through single-hadron SIDIS processes, indeed, it is possible to access the TMDs, containing information on both the longitudinal and transverse motion of the partons. In recent years, moreover, an increasing attention has been devoted to dihadron SIDIS. It constitutes the golden channel to access the higher-twist collinear Parton Distribution Functions e(x) and hL(x), so far only marginally known, whose extraction will complete the collinear description of the nucleon at the twist-3 level. The CLAS detector in the Hall-B at JLab, thanks to its large acceptance, is particularly suited for such measurements. Analyses aiming at the extraction of dihadron SIDIS Beam and Target-Spin Asymmetries are presently in progress. In this talk, an overview of these measurements is reported, together with a summary of the dihadron SIDIS experimental program at the JLab upgraded to 12 GeV.</t>
  </si>
  <si>
    <t>Maria</t>
  </si>
  <si>
    <t>Platonova</t>
  </si>
  <si>
    <t>platonova@nucl-th.sinp.msu.ru</t>
  </si>
  <si>
    <t>+7 495 939 2509</t>
  </si>
  <si>
    <t>+7 495 939 0896</t>
  </si>
  <si>
    <t>New interpretation of the ABC effect in the double-pionic fusion reactions</t>
  </si>
  <si>
    <t>We present a new model for the basic double-pionic fusion reaction pn → d + (ππ)_0 in the energy region T_p = 1.0–1.4 GeV. The model takes into account the production of the I(J^P) = 0(3^+) dibaryon resonance recently observed experimentally in the above reaction and the subsequent decay of this resonance into d + (ππ)_0 channel by two ways: through generation of an intermediate σ-meson and through an isovector I(J^P) = 1(2^+) dibaryon production. The interference of these two mechanisms is shown to give a strong near-threshold enhancement in the ππ invariant mass spectrum, i.e., the well-known ABC eﬀect. The model proposed is consistent with the dibaryon concept for short-range NN interaction and tightly interrelated to the idea of chiral symmetry restoration in dense and/or highly excited hadronic systems, such as dibaryon states. We discuss possible extensions of the model to the reactions pd → ^3He + (ππ)_0 and dd → ^4He + (ππ)_0, where the ABC effect was also observed.</t>
  </si>
  <si>
    <t>14-06-2013</t>
  </si>
  <si>
    <t>Issam</t>
  </si>
  <si>
    <t>Qattan</t>
  </si>
  <si>
    <t>issam.qattan@kustar.ac.ae</t>
  </si>
  <si>
    <t>Khalifa University</t>
  </si>
  <si>
    <t>P.O. Box 573, Sharjah</t>
  </si>
  <si>
    <t>Sharjah</t>
  </si>
  <si>
    <t>UAE</t>
  </si>
  <si>
    <t>Flavor Decomposition of the Nucleon Electromagnetic Form Factors Including Phenomenological Two-Photon Exchange Corrections</t>
  </si>
  <si>
    <t>We report on a new extraction of the flavor decomposition of the nucleon electromagnetic form factors based on phenomenological two-photon-exchange corrections (TPE) to the electron-proton elastic scattering cross sections. New measurements of the neutron’s electric to magnetic form factors ratio, Rn = µn GEn/GMn, up to 3.4 (GeV/c)2 combined with previous Rp = µp GEp/GMp measurements in the same Q2 range allowed, for the first time, a separation of the up- and down-quark contributions to the nucleon form factors at high Q2 as well as a detailed comparison of the ratios F2n/F1n and F2p/F1p. The initial analysis by Cates et al., included the dominant uncertainties coming from the extration of Rn, but neglected TPE corrections and the uncertainties in the proton form factors which are typically much smaller. Our new analysis expands on the original by including TPE corrections to the proton form factors, adding the recent CLAS GMn extractions, and accounting for the uncertainties in all of the nucleon form factors. With these new modifications, we extract a complete set of flavor-separated form factors up to Q2 ~ 4.0 (GeV/c)2. In this talk we will present our results, discuss the TPE correction procedure used, as well as the updated extraction of the magnetic form factor of the neutron, and compare these results to recent calculations.</t>
  </si>
  <si>
    <t>18-04-2013</t>
  </si>
  <si>
    <t>Marcia</t>
  </si>
  <si>
    <t>Quaresma</t>
  </si>
  <si>
    <t>marcia@lip.pt</t>
  </si>
  <si>
    <t>LIP</t>
  </si>
  <si>
    <t>Av. Elias Garcia 14 - 1º, 1000-149 Lisboa</t>
  </si>
  <si>
    <t xml:space="preserve">Lisboa </t>
  </si>
  <si>
    <t>Portugal</t>
  </si>
  <si>
    <t>(+351) 217973880</t>
  </si>
  <si>
    <t>(+351) 965877532</t>
  </si>
  <si>
    <t>(+351) 217934631</t>
  </si>
  <si>
    <t>Study of Transverse Momentum Dependent Distributions from Polarised Drell-Yan at COMPASS</t>
  </si>
  <si>
    <t>The Parton Distributions Functions (PDFs) and the spin structure of the nucleon are studied by the COMPASS experiment at CERN. The transverse momentum dependent (TMD) PDFs of the proton will be accessed via Drell-Yan (DY) dimuon production in negative pion collisions on a NH3 transversely polarised target. From the measurement of the dimuon azimuthal asymmetries 4 out of the 8 TMD will be extracted, such as Sivers and Boer-Mulders. These TMDs are time-reversal odd distributions and are expected to change their sign when compared with the ones obtained from Semi-Inclusive Deep Inelastic Scattering, which are also studied in COMPASS. We aim to perform the first DY polarised measurement ever.</t>
  </si>
  <si>
    <t>Gilberto</t>
  </si>
  <si>
    <t>Ramalho</t>
  </si>
  <si>
    <t>gilberto.ramalho2013@gmail.com</t>
  </si>
  <si>
    <t>International Institute of Physics, UFRN</t>
  </si>
  <si>
    <t>University of Rio Grande do Norte, Avenida Odilon Gomes de Lima 1722, Capim Macio</t>
  </si>
  <si>
    <t>Natal</t>
  </si>
  <si>
    <t>Brasil</t>
  </si>
  <si>
    <t>A covariant model for the $\gamma^\ast N \to N^\ast(1520)$ reaction</t>
  </si>
  <si>
    <t>The covariant spectator quark model applied in the past to the study the electromagnetic structure of the nucleon and several nucleon resonances is now applied to the study of the electromagnetic structure of the $N^\ast(1520)$. The resonance $N^\ast(1520)$, a $D_{13}$ or $J^{P}= \frac{3}{2}^-$ state, is a very important resonance from the second resonance region, for the $\gamma^\ast N \to N^\ast$ reactions, in the spacelike and timelike regimes. Results for the $\gamma^\ast N \to N^\ast(1520)$ helicity amplitudes will be presented based in a model for the valence quark substructure of the the nucleon and the $N^\ast(1520)$, and compared with the large $Q^2$ data. The model will also be used to parametrize the meson cloud dominant at low $Q^2$.</t>
  </si>
  <si>
    <t>A covariant model for the Octet to decuplet electromagnetic transition</t>
  </si>
  <si>
    <t>The covariant spectator quark model was applied in the past to study the nucleon and Delta electromagnetic structure, and also the $\gamma^\ast N \to \Delta$ transition. Using previously determined and established parametrizations for the octet and decuplet valence quark wave functions, we predict the octet to decuplet electromagnetic transition form factors. To take into account the possible effects due to the quark-antiquark excitations, we consider the pion cloud contributions for the octet to decuplet reactions based on the estimate made for the $\gamma^\ast N \to \Delta$ transition using $SU(3)$ symmetry. The results for the decuplet baryon decay widths will also be discussed and compared with the experimental data. Particular emphasis will be given for the $\Sigma^\ast $ decays, in connection with the recent experimental data from JLab.</t>
  </si>
  <si>
    <t>Luis</t>
  </si>
  <si>
    <t>Roca</t>
  </si>
  <si>
    <t>luisroca@um.es</t>
  </si>
  <si>
    <t>University of Murcia</t>
  </si>
  <si>
    <t>Facultad de Química, Dpto. Fisica, Campus de Espinardo, 30100 Murcia</t>
  </si>
  <si>
    <t>Murcia</t>
  </si>
  <si>
    <t>+34 868887851</t>
  </si>
  <si>
    <t>Extraction of the Lambda(1405) poles from pi Sigma photoproduction</t>
  </si>
  <si>
    <t>We present a strategy to extract the position of the two $\Lambda(1405)$ poles from experimental photoproduction data measured recently at different energies in the $\gamma p \to K^+ \pi^0 \Sigma^0 $ reaction at Jefferson Lab. By means of a chiral dynamics motivated potential but with free parameters, we solve the Bethe Salpeter equation in the coupled channels $\bar K N$ and $\pi \Sigma$ in isospin I=0 and parameterize the amplitude for the photonuclear reaction in terms of a linear combination of the $\pi \Sigma \to \pi \Sigma$ and $\bar K N \to \pi \Sigma$ scattering amplitudes in I=0, with a different linear combination for each energy. Good fits to the data are obtained with some sets of parameters, by means of which one can also predict the cross section for the $K^- p \to \pi^0 \Sigma^0 $ reaction. These later results help us decide among the possible solutions. The result is that the different solutions lead to two poles similar to those found in the chiral unitary approach. With the best result we find the two $\Lambda(1405)$ poles at $1385-68i\mev$ and $1419-22i\mev$.</t>
  </si>
  <si>
    <t>Oscar</t>
  </si>
  <si>
    <t>Rondon</t>
  </si>
  <si>
    <t>or@virginia.edu</t>
  </si>
  <si>
    <t>INPP - University of Virginia</t>
  </si>
  <si>
    <t>PO BOX 400714</t>
  </si>
  <si>
    <t>Charlottesville, VA 2290</t>
  </si>
  <si>
    <t>1 434 924 6787</t>
  </si>
  <si>
    <t>Overview and highlights of the Spin Asymmetries of the Nucleon Experiment - SANE</t>
  </si>
  <si>
    <t xml:space="preserve">he Spin Asymmetries of the Nucleon Experiment – SANE took data on inelastic and elastic inclusive and coincidence beam-target asymmetries in the Hall C facility at Jefferson Lab, detecting the scattered electrons with the large non-magnetic Big Electron Telescope Array – BETA and the High Momentum Spectrometer. The Continuous Electron Beam Accelerator Facility - CEBAF delivered polarized electrons that were incident on the U. of Virginia polarized proton target. An overview and selected examples of the wealth of collected data, extending from the elastic to the deep inelastic scattering regions, and spanning the four-momentum range from 0.8 to 6 GeV^2, will be presented. </t>
  </si>
  <si>
    <t>Dagmara</t>
  </si>
  <si>
    <t>Rozpedzik</t>
  </si>
  <si>
    <t>dagmara.rozpedzik@uj.edu.pl</t>
  </si>
  <si>
    <t>Institute of Physics, Jagiellonian University</t>
  </si>
  <si>
    <t>Reymonta 4</t>
  </si>
  <si>
    <t>Cracow</t>
  </si>
  <si>
    <t>Electron-Deuteron Scattering based on the Chiral Effective Field Theory</t>
  </si>
  <si>
    <t xml:space="preserve">The Chiral Effective Field Theory (ChEFT) is a modern framework to analyze properties of few-nucleon systems, especially at low energies [1]. It is based on the most general effective Lagrangian for pions and nucleons consistent with the chiral symmetry of QCD. For energies below the pion-production threshold it is possible to eliminate the pionic degrees of freedom and derive nuclear potentials and nuclear current operators solely in terms of nucleonic degrees of freedom. This is very important because, despite a lot of experience gained in the past, the consistence between two-nucleon forces, many-nucleon forces and corresponding current operators has been not yet achieved. In this presentation I consider two-pion exchange (TPE) contributions to the nuclear current operator which appear at higher order chiral expansions [2, 3]. Based on ChEFT dynamical picture, I study their role in the electron-deuteron scattering reactions [4] and compare chiral predictions with those obtained in the conventional framework [5] and existing experimental data. I present results for cross section and various polarization observables . The bound and scattering states are calculated with five different chiral nucleon-nucleon (NN) potentials which leads to the so-called theoretical uncertainty bands for the predicted results. References : [1] E. Epelbaum, Prog. Part. Nucl. Phys. 57, 654 (2006) and references therein. [2] S. Koelling et al., Phys. Rev. C 80, 045502 (2009). [3] S. Koelling et al., Phys. Rev. C, 84 054008 (2011). [4] D. Rozpedzik, Phd thesis, Jagiellonian University, Cracow(2010). [5] H. Arenhoevel, arXiv:0804.2559 (2008) and references therein. </t>
  </si>
  <si>
    <t>Helios</t>
  </si>
  <si>
    <t>Sanchis Alepuz</t>
  </si>
  <si>
    <t>hsanchisalepuz@gmail.com</t>
  </si>
  <si>
    <t>Justus-Liebig University Giessen</t>
  </si>
  <si>
    <t>Heinrich-Buff-Ring 16</t>
  </si>
  <si>
    <t>+49 0641 99 33318</t>
  </si>
  <si>
    <t>Beyond Rainbow-Ladder in a covariant three-body Bethe-Salpeter approach: Baryons</t>
  </si>
  <si>
    <t>We present results for the light baryon spectrum in the framework of Poincare-covariant three-body Bethe-Salpeter equations beyond the Rainbow-Ladder truncation of the interaction kernel. These include results for the nucleon excitacion spectrum and we will discuss the qualitative differences within and beyond Rainbow-Ladder.</t>
  </si>
  <si>
    <t>Karin</t>
  </si>
  <si>
    <t>Schoenning</t>
  </si>
  <si>
    <t>karin.schonning@cern.ch</t>
  </si>
  <si>
    <t>Dept. of Physics and Astronomy, Uppsala university</t>
  </si>
  <si>
    <t>751 20 Uppsala</t>
  </si>
  <si>
    <t>+46 18 4710000</t>
  </si>
  <si>
    <t>+46 765 781804</t>
  </si>
  <si>
    <t>+46 18 4715999</t>
  </si>
  <si>
    <t>Test of the OZI rule and spin alignment measurements with the COMPASS experiment at CERN.</t>
  </si>
  <si>
    <t xml:space="preserve">The Okubo-Zweig-Iizuka (OZI) rule states that processes with disconnected quark lines are suppressed. The production of phi mesons from non-strange hadrons is predicted to be suppressed w.r.t. omega by a factor 4.2•10^-3. Violations are often interpreted as gluonic intermediate states or as evidence for hidden strangeness in the nucleon. The reaction pp-&gt;pVp (V= omega, phi) has been studied with the COMPASS spectrometer in 2008 and 2009. With a 190 GeV/c proton beam impinging on a liquid hydrogen target, diffractive dissociation and central production has been studied. The cross section ratio ratio was measured and an OZI violation factor of ~4 was found. The M(p omega) spectrum has a rich structure in contrast to the M(p phi) case. The spin alignment of phi and omega was studied and most observations can be explained by excited nucleon states decaying into p omega but not into p phi. Outside the resonant region, the OZI violation factor is ~8, in agreement with near-threshold data. </t>
  </si>
  <si>
    <t>Anastasiya</t>
  </si>
  <si>
    <t>Shakhman</t>
  </si>
  <si>
    <t>quantsha@mail.ru</t>
  </si>
  <si>
    <t>Relativistic theory of pionic atoms: Energy shifts and widths and pi-N strong interaction corrections</t>
  </si>
  <si>
    <t xml:space="preserve">Relativistic theory of pionic atoms is developed allowing to calculate the spectra of pionic atomic systems with an account of relativistic, nuclear, radiative effects within the gauge-invariant QED perturbation theory in version [1]. The analytical and numerical estimates regarding a quantitative link between a consistence of the quantization procedure, a quality of the nucleus structure modeling and accuracy of calculating energy and spectral properties of systems have been received. The wave functions zeroth basis is found from the relativistic Klein-Gordon-Fock equation. The potential includes the self-consistent ab initio potential, the electric and polarization potentials of a nucleus plus some other potentials for accounting of more tiny effects (such as exchange-correlation ones etc). In order to make modelling a nuclear charge distribution in a nucleus the Gauss model has been used. Within the method of differential equations [1], the corresponding nuclear potential is found as solution of the differential equations system. The energy shift is connected with a length of the pion-nuclear scattering (scattering amplitude for zeroth energy). It has been proven a theorem establishing a link between a quality wave functions zeroth basis and value of the gauge non-invariant contribution to energy. As application of the approach, the data on energy characteristics (energy shifts and widths) of the different transitions group in the pionic systems (H, He, N, W, U), including estimating the values of the strong pion-nuclear interaction energy levels shifts and widths, defining the corrections due to the e-screening, vacuum polarization, relativistic recoil effects etc are presented and compared with available other theoretical and experimental results [2]. It is considered an advanced approach to redefinition of the pion-nucleon phenomenological optical model potential parameters and increasing an accuracy of the hadronic transitions energies definition. References [1] A. V. Glushkov Relativistic Quantum Theory.,- Odessa, Astroprint, (2008), 700p. [2] A. Delof, Fundamentals in Hadronic Atom Theory.,- Singapore, World Sci., (2003), 352p. [3]. I. Serga, Y. Dubrovskaya, A. Kvasikova, A. Shakhman, D.Sukharev, J. Phys.: CS 397, 012013 (2012). </t>
  </si>
  <si>
    <t>17-04-2013</t>
  </si>
  <si>
    <t>Anna</t>
  </si>
  <si>
    <t>Skachkova</t>
  </si>
  <si>
    <t>Anna.Skachkova@cern.ch</t>
  </si>
  <si>
    <t>JINR</t>
  </si>
  <si>
    <t>Joliot-Curie 6, 141980</t>
  </si>
  <si>
    <t>Dubna, Moscow region</t>
  </si>
  <si>
    <t>+7 49621 26097</t>
  </si>
  <si>
    <t>+7 905 7037953</t>
  </si>
  <si>
    <t>+7 49621 66666</t>
  </si>
  <si>
    <t>Dilepton production at PANDA experiment</t>
  </si>
  <si>
    <t xml:space="preserve">PANDA is a fixed target experiment that will be carried out at the future FAIR facility. The process of "e+e- + X" production is studied on the basis of PYTHIA6 generator and PANDARoot package for PANDA experiment in a case of collisions of antiproton beam (E_beam = 15 GeV) with proton target. The considered quark level subprocess goes through the production of virtual photon which converts into the lepton pair (q qbar --&gt; gamma* --&gt; e+e-) having a continuous energy spectrum of the final lepton pair invariant mass. Quark-antiquark annihilation process of hadron-hadron collision may provide an interesting information about the quark dynamics inside the hadron. The measurement of the total transverse momentum of a lepton pair as a whole may provide an important information about the intrinsic transverse momentum k_T that appears due to the Fermi motion of quarks inside the nucleon. The distributions of different kinematical variables of the final electrons are presented. The problems due to the presence of fake leptons that appear from meson decays, as well as due to the background caused by minimum bias events and other QCD processes, are also shown. The set of cuts which allows one to separate the signal events with lepton pairs from the background events is proposed. </t>
  </si>
  <si>
    <t xml:space="preserve">Elton </t>
  </si>
  <si>
    <t>Smith</t>
  </si>
  <si>
    <t>elton.smith@cox.net</t>
  </si>
  <si>
    <t>12000 Jefferson Ave</t>
  </si>
  <si>
    <t>Newport News VA 23693</t>
  </si>
  <si>
    <t>+1 757 269 7625</t>
  </si>
  <si>
    <t>+1 757 269 6331</t>
  </si>
  <si>
    <t>The light meson spectroscopy program</t>
  </si>
  <si>
    <t>Recent discoveries of a number of unexpected new charmomium-like meson states at the BaBar and Belle B-factories have demonstrated how little is still known about meson spectroscopy. In this talk we will explore new measurements of mesons in the light quark sector and preview opportunities offered by new experimental facilities, in particular the Jefferson Lab 12 GeV Upgrade.</t>
  </si>
  <si>
    <t>Daria</t>
  </si>
  <si>
    <t>Sokhan</t>
  </si>
  <si>
    <t>daria.sokhan@glasgow.ac.uk</t>
  </si>
  <si>
    <t>University of Glasgow, UK</t>
  </si>
  <si>
    <t xml:space="preserve">School of Physics &amp; Astronomy, Kelvin Building, Room 505, University of Glasgow </t>
  </si>
  <si>
    <t>Glasgow</t>
  </si>
  <si>
    <t>UK</t>
  </si>
  <si>
    <t>+44 (0)141 330 2774</t>
  </si>
  <si>
    <t>Beam-spin asymmetry measurement in pion photoproduction on the neutron using CLAS</t>
  </si>
  <si>
    <t>Meson photoproduction on the nucleon is one of the cleanest probes of the nucleon excitation spectrum. Technological advances in the past years have enabled high resolution experiments using polarised beams and targets, which for the first time have the potential to map the resonance spectrum in a nearly model-independent way, greatly enhancing our capabilities to address long-standing issues such as the missing resonance problem. To enable determination of the resonance isospin and the reliable extraction of the electromagnetic couplings of the excited states, measurements are required on both isospin partners. The neutron dataset is, however, still very sparse. We present a very high-statistics, exclusive measurement of the beam-spin asymmetry in the gamma+n -&gt; p+pi- channel, which is a crucial observable required for the unambiguous extraction of the reaction amplitudes for single pseudo-scalar meson-production. The experiment covered the invariant mass range 1.6–2.3GeV with an almost full CMS polar and azimuthal angular coverage and was carried out at Jefferson Laboratory, USA, using the near-4pi detector CLAS, a linearly polarised photon beam and a liquid deuterium target.</t>
  </si>
  <si>
    <t>20-04-2013</t>
  </si>
  <si>
    <t>Igor</t>
  </si>
  <si>
    <t>Strakovsky</t>
  </si>
  <si>
    <t>igor@gwu.edu</t>
  </si>
  <si>
    <t>Washington, DC 20052</t>
  </si>
  <si>
    <t>+1 (703) 726-8344</t>
  </si>
  <si>
    <t>+1 (703) 728-5627</t>
  </si>
  <si>
    <t>+1 (202) 994-3001</t>
  </si>
  <si>
    <t>SAID Analysis of Meson Photoproduction: Determination of Neutron and Proton EM Couplings</t>
  </si>
  <si>
    <t>We present an overview of the SAID group effort to analyze pion-nucleon elastic scattering data, along with data from related pion photoproduction on both proton- and neutron-targets. The main focus is the neutron EM coupling determination. These results are compared to other recent studies.</t>
  </si>
  <si>
    <t>Denis</t>
  </si>
  <si>
    <t>Sukharev</t>
  </si>
  <si>
    <t>nucsukh@mail.ru</t>
  </si>
  <si>
    <t>Spectroscopy of the kaonic atoms: Strong K-N interaction effects</t>
  </si>
  <si>
    <t xml:space="preserve">In the last years transition energies in the kaonic atoms have been measured with an unprecedented precision. The spectroscopy of kaonic hydrogen allows to study the strong interaction at low energies by measuring the energy and width of the ground level with a sufficiently large accuracy. Here we present new ab initio approach to calculation of the kaonic atoms spectra with precise accounting for the relativistic, radiative, nuclear, strong kaon-nucleon interaction effects on the basis of the Klein-Gordon-Fock equation and relativistic perturbation theory [1]. For low orbits there are the important effects due to the strong K-N interaction. The energy shift is connected with a length of the hadron-nuclear scattering. It is carried out calculating energy parameters of a whole number of transitions p in the kaonic atoms of hydrogen, helium, W, Pb U and others, including estimating the values of strong kaon-nuclear interaction energy levels shifts and widths, determination of the corrections due to an electron screening, vacuum polarization contributions to transition energies etc. The calculated X-ray spectrum for kaonic He and value for the 2p level shift due to the strong K-N interaction are in the reasonable agreement with experimental data (cited shift 1.9eV) by Okada et al (2008; E570; КЕК 12GeV, RIKEN Nishina Centre, JAPAN) and differ (about order) of other experimental data by Wiegand-Pehl (1971), Batty et al (1979), Baird et al (1983) [2]. References: 1. A.Glushkov,D.Sukharev, etal, Frontiers in Quant.Systems in Chem. and Phys. (Berlin, Springer) 18, 505 (2008); Theory and Appl. of Comp. Chem. (AIP) 1102, 168 (2009). 2. R.Deslattes, E.Kessler, P.Indelicato etal, Rev.Mod.Phys.75,35 (2003); C.Batty etal, Phys. Rev. C40, 2154 (1989); S. Okada etal, Phys.Lett.B653, 387 (2007). </t>
  </si>
  <si>
    <t>Carla</t>
  </si>
  <si>
    <t>Terschluesen</t>
  </si>
  <si>
    <t>carla.terschluesen@physics.uu.se</t>
  </si>
  <si>
    <t>Uppsala University</t>
  </si>
  <si>
    <t>+46 18 471 3041</t>
  </si>
  <si>
    <t>Reactions with pions and vector mesons in the sector of odd intrinsic parity</t>
  </si>
  <si>
    <t>In chiral perturbation theory, the leading-order contribution to reactions with pions in the sector of odd intrinsic parity is defined by the Wess-Zumino-Witten structure. This structure is supplemented by a simple vector-meson Lagrangian where the vector mesons are described by antisymmetric tensor fields. With the rho-omega-pion coupling as the only parameter in the sector of odd intrinsic parity, i.e. without additional contact terms, one can achieve a proper description of the decay of an omega-meson into three pions, the single- and double-virtual pion transition form factor and the three-pion production in electron-positron collisions.</t>
  </si>
  <si>
    <t>The Hermes Collaboration</t>
  </si>
  <si>
    <t>DVCS at HERMES</t>
  </si>
  <si>
    <t>Deeply virtual Compton scattering is currently one of the most promising processes that provides an information about the structure of nucleon in the framework of generalized parton distributions (GPDs). During last years the DVCS process was extensively studied at the HERMES experiment, through measurement of various cross-section asymmetries. To the virtue of unique experimental conditions, HERMES has collected a wealth of data on scattering a longitudinally polarized lepton (electron/positron) beam off unpolarized, longitudinally and transversely polarized hydrogen targets, as well as off unpolarized and longitudinally polarized deuterium targets. The collected data allow to measure a complete set of asymmetries with respect to beam charge, beam helicity and target polarization alone and also with respect to their different combinations. The variety of measured asymmetries provide sensitivity to real and/or imaginary parts of different combination of Compton form factors, and can be used to constrain different GPDs.</t>
  </si>
  <si>
    <t>Recent results on TMDs from the HERMES Experiment</t>
  </si>
  <si>
    <t xml:space="preserve">In the last decade, transverse-momentum distributions (TMD) have been recognized as crucial ingredients for a complete understanding of the nucleon structure. They allow for a three-dimensional description of the nucleon (nucleon tomography) in momentum space and could provide insights into the yet unmeasured quark orbital angular momentum through correlations between the quark transverse momentum with the quark or the nucleon spin (spin-orbit correlations). At HERMES, TMDs are probed for various hadron types through the analysis of specific azimuthal modulations of the semi-inclusive deep-inelastic-scattering cross-section as well as in inclusive hadron lepto-production from transversely polarized protons. An overview of recent HERMES results will be presented. </t>
  </si>
  <si>
    <t>Exclusive production of vector mesons in lepton-nucleon scattering at the HERMES experiment</t>
  </si>
  <si>
    <t xml:space="preserve">Exclusive electroproduction of vector mesons has been measured on hydrogen and deuterium targets at HERMES using the 27.6 GeV electron/positron beam of HERA. From this process, more information can be obtained about generalized parton distributions (GPDs), which provide a unified description of the structure of hadrons embedding longitudinal-momentum distributions (ordinary PDFs) and transverse-position information (form factors). The study of the azimuthal distribution of the decay products via spin-density matrix elements provide constraints on helicity-amplitudes used to describe exclusive vector-meson production. Recent results from the HERMES experiment on the production of rho, omega and phi mesons will be presented. </t>
  </si>
  <si>
    <t>13-03-2013</t>
  </si>
  <si>
    <t>Michaela</t>
  </si>
  <si>
    <t>Thiel</t>
  </si>
  <si>
    <t>thiel@kph.uni-mainz.de</t>
  </si>
  <si>
    <t>Institut für Kernphysik, JGU Mainz</t>
  </si>
  <si>
    <t>Johann-Joachim-Becher Weg 45, D-55099 Mainz, Germany</t>
  </si>
  <si>
    <t>+49 6131 39 27 391</t>
  </si>
  <si>
    <t>Neutron Skin Studies of medium and heavy nuclei</t>
  </si>
  <si>
    <t xml:space="preserve">The recent PREX exp. at JLab has demonstrated the sensitivity of parity-violating electron scattering to the neutron density, meanwhile outlining its major experimental challenges. On the other side, intermediate energy photons are an ideal probe for studying the properties of strongly interacting matter from the nuclear scale down to the sub-nuclear components of the nucleus. Among others coherent pion photoproduction can provide information on the existence and nature of neutron skins in nuclei. The simultaneous combination of different techniques allows a systematic determination across the periodic table thus benchmarking modern calculation. Recently a systematic investigation of the latter method has been exploited at MAMI (Mainz). At MESA the same setup as in the measurement of the weak mixing angle can be used to determine the parity-violating asymmetry for polarized electrons scattered on heavy nuclei with a 1% resolution. Status and prospects of the projects will be presented. </t>
  </si>
  <si>
    <t>Lothar</t>
  </si>
  <si>
    <t>Tiator</t>
  </si>
  <si>
    <t>tiator@kph.uni-mainz.de</t>
  </si>
  <si>
    <t>Institut für Kernphysik</t>
  </si>
  <si>
    <t>Pion Photo- and Electroproduction with ChiralMAID</t>
  </si>
  <si>
    <t xml:space="preserve">Pion Photo- and Electroproduction with ChiralMAID L. Tiator, M. Hilt, B.C. Lehnhart, J. Gegelia and S. Scherer We present a calculation of pion photo- and electroproduction on the nucleon in manifestly Lorentz-invariant baryon chiral perturbation theory up to and including chiral order p^4. Within this framework we analyze pi0 and charged photo- and electroproduction data in the threshold region, most of them obtained at the Mainz Microtron, MAMI. We also compare our results with the unitary isobar model MAID, the dynamical model DMT and the unitary and causal effective field theory of Gasparyan and Lutz. We can show that for the first time a chiral perturbation theory approach has been obtained that consistently can describe all pion photo- and electroproduction processes in the threshold region equally well. We will further discuss the validity of the chiral approach away from threshold. First it depends on the energy and virtuality of the photon, but secondly also very heavily on the charge of the produced pion. This relativistic chiral perturbation theory calculation is now available within the MAID project as ChiralMaid under http://www.kph.uni-mainz.de/MAID/. </t>
  </si>
  <si>
    <t>Makoto</t>
  </si>
  <si>
    <t>Tokuda</t>
  </si>
  <si>
    <t>tokuda.makoto@riken.jp</t>
  </si>
  <si>
    <t>Department of Physics, Tokyo Institute of Technology</t>
  </si>
  <si>
    <t>2-12-1 Ookayama, Meguro-ku</t>
  </si>
  <si>
    <t>Tokyo</t>
  </si>
  <si>
    <t>+81 48 462 1397</t>
  </si>
  <si>
    <t>A search for deeply bound kaonic nuclear states at J-PARC</t>
  </si>
  <si>
    <t>First results from a production run of the J-PARC E15 experiment planned in May/June will be presented. Recently, many studies of deeply bound kaonic nuclear states have been performed both theoretically and experimentally. However, no conclusive evidence for such bound states is observed yet. In order to clarify this controversial issue, the J-PARC E15 experiment aims to search for the simplest kaonic nuclear bound state, K-pp, via the in-flight 3He(K-, n) reaction using a 1.0 GeV/c K- beam. The advantage of the experiment is that we will measure the missing-mass spectra using the forward going neutrons and invariant-mass spectra via the expected decay of K-pp to Λp and to pπ-p. We have constructed the forward Neutron ToF Wall in a position with a flight length of about 15 m from the center of the liquid 3He target and the Cylindrical Detector System surrounding the target. In this contribution, an overview of the experiment and the preliminary result will be presented.</t>
  </si>
  <si>
    <t>Lewis</t>
  </si>
  <si>
    <t>Tunstall</t>
  </si>
  <si>
    <t>lewis.tunstall@adelaide.edu.au</t>
  </si>
  <si>
    <t>The University of Adelaide</t>
  </si>
  <si>
    <t>North Terrace</t>
  </si>
  <si>
    <t>Adelaide</t>
  </si>
  <si>
    <t>Australia</t>
  </si>
  <si>
    <t>+61 8313 8352</t>
  </si>
  <si>
    <t>+61 432 601 332</t>
  </si>
  <si>
    <t>Chiral-Scale Perturbation Theory About An Infrared Fixed Point</t>
  </si>
  <si>
    <t xml:space="preserve">We review the disagreement between experiment and lowest order chiral SU(3) x SU(3) perturbation theory (ChPT_3) for amplitudes involving the f0(500) resonance and O(mK) extrapolations in momenta. We present a solution which involves the replacement of ChPT_3 with a new effective theory ChPT_sigma based on a low-energy expansion about an infrared fixed point in 3-flavour QCD. At the fixed point, the chiral condensate induces nine Nambu-Goldstone bosons: {pi, K, eta} and a QCD dilaton sigma which we identify with f0(500). We discuss the construction of the ChPT_sigma Lagrangian and explore its implications for meson phenomenology at low-energies. Our main results include a simple explanation for the Delta I = 1/2 rule in K-decays and an estimate for the Drell-Yan ratio in the infrared limit. </t>
  </si>
  <si>
    <t>Oton</t>
  </si>
  <si>
    <t>Vazquez Doce</t>
  </si>
  <si>
    <t>oton.vazquez@universe-cluster.de</t>
  </si>
  <si>
    <t>Excellence Cluster Universe (TUM, Munich)</t>
  </si>
  <si>
    <t>+49 089 35831 7116</t>
  </si>
  <si>
    <t>Studies on the antikaon-nucleon interaction with the KLOE Drift Chamber.</t>
  </si>
  <si>
    <t xml:space="preserve">The hyperon-pion and hyperon-proton correlations following K- nuclear absorption in Helium and Carbon were investigated and the results will be presented. To this end old KLOE [1] data (from 2004-2005) was analyzed using the detector itself as an active target. Also results from a recent run (end of 2012) with a dedicated solid Carbon target will be presented. The invariant masses and angular correlations will be compared with old bubble chamber and the most recent experiments (FINUDA, KEK, DISTO [2]) completing the picture of the investigations on the single and multi-nucleon absorption of low energy K- in light nuclei. The research here presented deals with one of the most interesting aspects of strangeness low energy QCD: how hadron masses and interactions change in the nuclear environment. The antikaon-nucleon potential is investigated searching for signals from bound kaonic clusters [3], systems where a kaon is attached inside a nucleus. The existence of such objects is very debated, and it would open the possibility for the formation of very dense baryonic matter and it would imply a deep attractive antikaon-nucleon potential. The charged and neutral decay channels of the resonance Lambda(1405) (which mass predictions [4] have received a boost since the publication of the kaonic hydrogen results by SIDDHARTA [5]) has been analyzed with the KLOE detector too. [1] M. Adinolfi et al., Nucl. Instr. Meth. A 488, 51-73 (2002). [2] M. Maggiora et al., Nucl. Phys. A 835, 43 (2010). [3] Y. Akaishi and T. Yamazaki, Phys. Rev. C 65, 044005 (2002). [4] Y. Ikeda, T. Hyodo, W. Weise, Nucl. Phys. A 881, 98 (2012). [5] M. Cargnelli et. al., Nucl. Phys. A 835, 27-34 (2010). </t>
  </si>
  <si>
    <t>Branislav</t>
  </si>
  <si>
    <t>Vlahovic</t>
  </si>
  <si>
    <t>vlahovic@nccu.edu</t>
  </si>
  <si>
    <t>North Carolina Central University</t>
  </si>
  <si>
    <t>1801 Fayetteville St</t>
  </si>
  <si>
    <t>Durham</t>
  </si>
  <si>
    <t>US</t>
  </si>
  <si>
    <t>+1 919 530 7253</t>
  </si>
  <si>
    <t>+1 919 530 6010</t>
  </si>
  <si>
    <t>Low-lying spectra of $^6_\Lambda$He and $^6$He nuclei</t>
  </si>
  <si>
    <t xml:space="preserve">An $\alpha$-cluster model is applied to study low-lying spectrum of a hypothetical $^6_{\Lambda}$He ($\alpha+\Lambda+n) and $^6$He ($\alpha+n+n$) nuclei. The three-body problems are numerically solved by the Faddeev equations in configuration space using a new set of the phenomenological pair potentials. We calculated energies of the low-lying $1^-$, $2^-$, $2^+$, $0^+$ states for $^6_{\Lambda}$He. Our prediction for the $1^-$, $2^-$ energy splitting is in good agreement whith other calculations. The energies of the $2^-$, $2^+$, $0^+$ low-lying resonances of $^6$He are also reproduced well by our calculations (note that the $1^-$ resonaces do not exist within the model). Comparing the $^6$He (exparimantal) and $^6_{\Lambda}$He (calculated) spectra one can conclude that the $0^+$ state of $^6_{\Lambda}$He may be a genuine hypernuclear state. </t>
  </si>
  <si>
    <t>25-04-2013</t>
  </si>
  <si>
    <t>Wenling</t>
  </si>
  <si>
    <t>Wang</t>
  </si>
  <si>
    <t>wangwenling@buaa.edu.cn</t>
  </si>
  <si>
    <t>Beihang University</t>
  </si>
  <si>
    <t xml:space="preserve">School of Physics and Nuclear Energy Engineering,Beihang University,Xueyuan Road 37，Haidian District，Beijing 100191 </t>
  </si>
  <si>
    <t>Beijing</t>
  </si>
  <si>
    <t>China</t>
  </si>
  <si>
    <t>+86 18810708613</t>
  </si>
  <si>
    <t>Understanding the new hidden heavy flavor states in a chiral quark model</t>
  </si>
  <si>
    <t>We report results from our recent systematic study of the systems of DDbar, BBbar, BB*bar, B*B*bar, DD*bar, D*D*bar et. al. in a chiral quark model. The possiblity of the existences of bound states or molecular stats of those meson-meson systems will be discussed, and the possible explanation for the structures of Zb(10610), Zb(10650), X(3872), Y(3940), Y(4260), Zc(3900) will be addressed.</t>
  </si>
  <si>
    <t>Fan</t>
  </si>
  <si>
    <t>fgwang@chenwang.nju.edu.cn</t>
  </si>
  <si>
    <t>Nanjing University</t>
  </si>
  <si>
    <t>Dept. of Phys. Nanjing University</t>
  </si>
  <si>
    <t>Nanjing</t>
  </si>
  <si>
    <t>86-25-83592325</t>
  </si>
  <si>
    <t>Problems in the nucleon structure study</t>
  </si>
  <si>
    <t>The present momentum and angular momentum operators used in nucleon structure study are derived from the symmetric energy-momentum tensor. The polarized photon diffraction pattern and polarized electron angular momentum and magnetic momentum density measurements disproved the symmetric one and favour the asymmetric one. The debate in the last few years on the nucleon spin structure will be reviewed. The physical meaning of the parton distribution will be discussed too.</t>
  </si>
  <si>
    <t>Shin Nan</t>
  </si>
  <si>
    <t>Yang</t>
  </si>
  <si>
    <t>snyang@phys.ntu.edu.tw</t>
  </si>
  <si>
    <t>National Taiwan University</t>
  </si>
  <si>
    <t>Department of Physics, National Taiwan University</t>
  </si>
  <si>
    <t>Taipei</t>
  </si>
  <si>
    <t>+886 2 3366 5139</t>
  </si>
  <si>
    <t>+886 2 2363 9984</t>
  </si>
  <si>
    <t>Incoherent phi meson photoproduction from deuteron at low energies</t>
  </si>
  <si>
    <t xml:space="preserve">The LEPS and CLAS data of the incoherent photoproduction of phi meson from deuteron at low energies are studied with a model for phi meson photoproduction from nucleon consisting of Pomeron-, π-, and η-meson exchange in the t-channel, and a postulated resonance, with parameters fitted to recent LEPS data on phi production from proton near threshold. The resonance was introduced to explain an observed bump in the forward differential cross section. Within impulse approximation, we find that the Fermi motion, final state interaction, and the resonance excitation all give important contributions to improve the agreement with the data. However, discrepancies remain. Contribution from phi production via spectator nucleon by other mesons like (π, ρ, ..) produced from the first nucleon is being calculated in order to gain insight on the adequacy of the low energy behavior of the Pomeron amplitude used as well as the existence of the postulated nucleon resonance. </t>
  </si>
  <si>
    <t>Jixie</t>
  </si>
  <si>
    <t>Zhang</t>
  </si>
  <si>
    <t>jixie@jlab.org</t>
  </si>
  <si>
    <t>Jlab</t>
  </si>
  <si>
    <t>1-757-269-5352</t>
  </si>
  <si>
    <t>Exclusive _x0019_$\pi^{-}$ Electro-production from the Neutron in the Resonance Region</t>
  </si>
  <si>
    <t>Pion production from the nucleon is a well-known technique for investigating the resonance. However, data on the neutron are relative scarce when comparing to the proton. In Hall B at Jefferson Lab we have studied the differential cross sections for exclusive $\pi^{-}$ electro-production from the neutron in the reaction of e+d $\rightarrow$ e$'$+$\pi^{-}$+p+p$_{r}$ over a broad kinematics range in the BONuS experiment (\textit{Barely off-shell Nuclear Structure}), where p$_{r}$ denotes the recoil proton. The experiment was performed using a radial time projection chamber (RTPC) and the CEBAF Large Acceptance Spectrometer (CLAS). The RTPC detector, which is based on gaseous electron multiplier (GEM) technology, was specially built to detect low energy recoil protons with momenta of 67-250 MeV/c. The differential cross sections for D$(e, e'\pi^{-}p)$p have been extracted, with the proton detected either by CLAS or by the RTPC. The structure functions $\sigma_{\mbox{\tiny{T}}} + \varepsilon \sigma_{\mbox{\tiny{L}}}$, $\sigma_{\mbox{\tiny{LT}}}$ and $\sigma_{\mbox{\tiny{TT}}}$ were determined and will be presented in comparison with MAID and SAID predictions.</t>
  </si>
  <si>
    <t>BSM</t>
  </si>
  <si>
    <t>Future</t>
  </si>
  <si>
    <t>da controllare</t>
  </si>
  <si>
    <t>bianco = altro</t>
  </si>
  <si>
    <t xml:space="preserve"> </t>
  </si>
  <si>
    <t>arancio=mesoni</t>
  </si>
  <si>
    <t>future</t>
  </si>
  <si>
    <t>o nel low energy</t>
  </si>
  <si>
    <t>agg</t>
  </si>
  <si>
    <t>Eugenio</t>
  </si>
  <si>
    <t>HallD</t>
  </si>
  <si>
    <t>Celentano</t>
  </si>
  <si>
    <t>FT</t>
  </si>
  <si>
    <t>Pappalardo</t>
  </si>
  <si>
    <t>RICH12</t>
  </si>
  <si>
    <t>Gasparian</t>
  </si>
  <si>
    <t>APEX</t>
  </si>
  <si>
    <t>g12</t>
  </si>
  <si>
    <t>CLAS12</t>
  </si>
  <si>
    <t>Moeller</t>
  </si>
  <si>
    <t>Solid</t>
  </si>
  <si>
    <t>IRIDE</t>
  </si>
  <si>
    <t>KLOE II</t>
  </si>
  <si>
    <t>Pawel</t>
  </si>
  <si>
    <t>EIC</t>
  </si>
  <si>
    <t>IAC</t>
  </si>
  <si>
    <t xml:space="preserve">Latifa </t>
  </si>
  <si>
    <t>LHEC</t>
  </si>
  <si>
    <t>PRIMEX</t>
  </si>
  <si>
    <t>Raggio protone Jlab</t>
  </si>
  <si>
    <t>Qweak</t>
  </si>
  <si>
    <t>Cosmological constant problem and QCD</t>
  </si>
  <si>
    <t>Quintero</t>
  </si>
  <si>
    <t>Gauge sector of QCD</t>
  </si>
  <si>
    <t>Bryman</t>
  </si>
  <si>
    <t>Rare decays</t>
  </si>
  <si>
    <t xml:space="preserve">Nikolvic </t>
  </si>
  <si>
    <t>Alfa strong</t>
  </si>
  <si>
    <t>Garcia</t>
  </si>
  <si>
    <t>Tandy</t>
  </si>
  <si>
    <t>condenstae</t>
  </si>
  <si>
    <t>WenLin</t>
  </si>
  <si>
    <t>hadronic matrix elements</t>
  </si>
  <si>
    <t>Liping Gan</t>
  </si>
  <si>
    <t>compass</t>
  </si>
  <si>
    <t>diane shott</t>
  </si>
  <si>
    <t>lei guo</t>
  </si>
  <si>
    <t>ves</t>
  </si>
  <si>
    <t xml:space="preserve">A. Torok </t>
  </si>
  <si>
    <t>Pelaez</t>
  </si>
  <si>
    <t>scalari</t>
  </si>
  <si>
    <t>Vairo</t>
  </si>
  <si>
    <t>effective field theory</t>
  </si>
  <si>
    <t>Colangelo</t>
  </si>
  <si>
    <t>Stephan Spanier</t>
  </si>
  <si>
    <t>belle e babar</t>
  </si>
  <si>
    <t>galata</t>
  </si>
  <si>
    <t>Mathieu</t>
  </si>
  <si>
    <t>Swanson</t>
  </si>
  <si>
    <t>Bossi</t>
  </si>
  <si>
    <t>materia scura a Kloe</t>
  </si>
  <si>
    <t>Eidelman</t>
  </si>
  <si>
    <t>biribizzi</t>
  </si>
  <si>
    <t>Lombardo</t>
  </si>
  <si>
    <t xml:space="preserve">agg </t>
  </si>
  <si>
    <t>Mitchell</t>
  </si>
  <si>
    <t>Moussalam</t>
  </si>
  <si>
    <t>x</t>
  </si>
  <si>
    <t>PEPPO</t>
  </si>
  <si>
    <t>Eric Voutier</t>
  </si>
  <si>
    <t>SuperTau</t>
  </si>
  <si>
    <t>yes</t>
  </si>
  <si>
    <t>Marica Biagini</t>
  </si>
  <si>
    <t>Massimo Ferrario</t>
  </si>
  <si>
    <t>D. Armstrong</t>
  </si>
  <si>
    <t>pavi</t>
  </si>
  <si>
    <t>Urciouli</t>
  </si>
  <si>
    <t>darklight</t>
  </si>
  <si>
    <t>Peter Fisher</t>
  </si>
  <si>
    <t>James Beacham</t>
  </si>
  <si>
    <t>Philip Schuster</t>
  </si>
  <si>
    <t>LHC dark matter</t>
  </si>
  <si>
    <t>Robert Shrock</t>
  </si>
  <si>
    <t>o</t>
  </si>
  <si>
    <t>Paolo Lenisa</t>
  </si>
  <si>
    <t>PAX</t>
  </si>
  <si>
    <t>Matteo Degerone</t>
  </si>
  <si>
    <t>MEG</t>
  </si>
  <si>
    <t>EDM-Cosy</t>
  </si>
  <si>
    <t>Antonio Pitch</t>
  </si>
  <si>
    <t>pi-eta</t>
  </si>
  <si>
    <t>charm</t>
  </si>
  <si>
    <t>LQCD pseudoscalar meson</t>
  </si>
  <si>
    <t>meson spectroscopy in holographic QCD</t>
  </si>
  <si>
    <t>Stephan Paul</t>
  </si>
  <si>
    <t>regge</t>
  </si>
  <si>
    <t>M. Peardon</t>
  </si>
  <si>
    <t>charmed meson</t>
  </si>
  <si>
    <t>no disponibile 1-2 ottobre</t>
  </si>
  <si>
    <t>sconto?</t>
  </si>
  <si>
    <t>Alessrandro Polini</t>
  </si>
  <si>
    <t>but talk on Monday 30</t>
  </si>
  <si>
    <t>no</t>
  </si>
  <si>
    <t>chiesto suggerimento</t>
  </si>
  <si>
    <t>rimbalzato</t>
  </si>
  <si>
    <t>suggerito da Dina</t>
  </si>
  <si>
    <t>si coordina con Desphande</t>
  </si>
  <si>
    <t>gia' sottomesso</t>
  </si>
  <si>
    <t>heavy quarkonium hybrids</t>
  </si>
  <si>
    <t>Polosa</t>
  </si>
  <si>
    <t>multiquark states</t>
  </si>
  <si>
    <t>Nese</t>
  </si>
  <si>
    <t>Yinelek</t>
  </si>
  <si>
    <t>neseyinelek@gmail.com</t>
  </si>
  <si>
    <t>Kocaeli University</t>
  </si>
  <si>
    <t>Umuttepe yerleskesi, Fen-Ed. Fak. Fizik Bolumu Z010 nolu oda</t>
  </si>
  <si>
    <t>Kocaeli</t>
  </si>
  <si>
    <t>Turkey</t>
  </si>
  <si>
    <t>+90 0262 303 20 47</t>
  </si>
  <si>
    <t>+90 0555 613 99 06</t>
  </si>
  <si>
    <t>+90 0262 303 20 03</t>
  </si>
  <si>
    <t xml:space="preserve">$D_{s2}^*(2573)$ Tensor Meson Mass and Decay Constant from QCD Sum Rules </t>
  </si>
  <si>
    <t>The mass and decay constant of the $D_{s2}^* (2573) (J^{PC}=2^{++}, 3P_2)$ meson is computed by using the QCD sum rules technique from the two-point correlator of heavy-light tensor currents. In this study, assuming that $D_{s2} ^*$ is a tensor meson, we calculated its mass and decay constant. Our numerical results indicated that the mass of the $D_{s2}^*$ meson is $m=2.625~GeV$ and the decay constant is $f=0.021$. Comparing decay constants of the $D_{s2}^* (2573)$ meson and $D_{s2}^*(2460)$ meson, we found that the decay constant of the former is $\%20$ lower. Using experimental data in the near future will allow $D_{s2}^* (2573)$ mesons quantum numbers to be identified more accurately.</t>
  </si>
  <si>
    <t>M&amp;R - conf-reg</t>
  </si>
  <si>
    <t>Krishna Kumar</t>
  </si>
  <si>
    <t>ma solo il 3-4 e visto che il 4 non ci sono sessioni lo mettiamo il 3</t>
  </si>
  <si>
    <t>gotlieb/ludmila</t>
  </si>
  <si>
    <t>chiesto sconto</t>
  </si>
  <si>
    <t>fee ridotto a 200</t>
  </si>
  <si>
    <t>Gradl</t>
  </si>
  <si>
    <t>bes</t>
  </si>
  <si>
    <t>Dennis Weygand</t>
  </si>
  <si>
    <t>fee waived</t>
  </si>
  <si>
    <t>svarc</t>
  </si>
  <si>
    <t>M. Doring</t>
  </si>
  <si>
    <t>extraction of meson resonances</t>
  </si>
  <si>
    <t>Stefano</t>
  </si>
  <si>
    <t>Venditti</t>
  </si>
  <si>
    <t xml:space="preserve">  </t>
  </si>
  <si>
    <t>Angela</t>
  </si>
  <si>
    <t>Romano</t>
  </si>
  <si>
    <t>Antonio</t>
  </si>
  <si>
    <t>Cassese</t>
  </si>
  <si>
    <t>ex-lazzeroni</t>
  </si>
  <si>
    <t>Lomidze</t>
  </si>
  <si>
    <t>Rakotomiaramanana</t>
  </si>
  <si>
    <t>Barinjaka</t>
  </si>
  <si>
    <t>ex-Marta Calvi</t>
  </si>
  <si>
    <t xml:space="preserve">Patrizia </t>
  </si>
  <si>
    <t>De Simone</t>
  </si>
  <si>
    <t>Giovanni</t>
  </si>
  <si>
    <t>Passaleva</t>
  </si>
  <si>
    <t>Daniele Panzieri</t>
  </si>
  <si>
    <t>Compass</t>
  </si>
  <si>
    <t>Cole Smith</t>
  </si>
  <si>
    <t>test of chiral QCD via pi0 at threshold</t>
  </si>
  <si>
    <t>meson decays at cosy</t>
  </si>
  <si>
    <t>Gemma Testera</t>
  </si>
  <si>
    <t>aegis</t>
  </si>
  <si>
    <t>Aldo Antognini</t>
  </si>
  <si>
    <t>muoni-hidrogen proton radius</t>
  </si>
  <si>
    <t>C. Hanhart</t>
  </si>
  <si>
    <t>resonance extractionin meson spectroscopy</t>
  </si>
  <si>
    <t>talk prima di venerdi</t>
  </si>
  <si>
    <t>Elisabetta Principe</t>
  </si>
  <si>
    <t>Matteo Martini</t>
  </si>
  <si>
    <t>Nilanga Liynage</t>
  </si>
  <si>
    <t>suggerimenti</t>
  </si>
  <si>
    <t>richiesta riduzione fee</t>
  </si>
  <si>
    <t>suggerito Marius Hilt</t>
  </si>
  <si>
    <t>invitato Masa Aoki</t>
  </si>
  <si>
    <t>F. Maas</t>
  </si>
  <si>
    <t>PV program at Mainz</t>
  </si>
  <si>
    <t>18 talk + 1 in forse e 4 in attesa</t>
  </si>
  <si>
    <t>secondo avviso</t>
  </si>
  <si>
    <t>15 talk + 2 in attesa</t>
  </si>
  <si>
    <t>cancellata</t>
  </si>
  <si>
    <t>32 talk +  4 in attesa</t>
  </si>
  <si>
    <t xml:space="preserve">x </t>
  </si>
  <si>
    <t>se mai mamei o armstrong</t>
  </si>
  <si>
    <t>non risponde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</si>
</sst>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7.5"/>
      <color theme="1"/>
      <name val="Verdana"/>
    </font>
    <font>
      <u/>
      <sz val="12"/>
      <color theme="10"/>
      <name val="Calibri"/>
      <family val="2"/>
      <scheme val="minor"/>
    </font>
    <font>
      <u/>
      <sz val="12"/>
      <color theme="11"/>
      <name val="Calibri"/>
      <family val="2"/>
      <scheme val="minor"/>
    </font>
    <font>
      <sz val="12"/>
      <name val="Calibri"/>
      <scheme val="minor"/>
    </font>
    <font>
      <sz val="7.5"/>
      <color rgb="FF000000"/>
      <name val="Verdana"/>
    </font>
    <font>
      <b/>
      <sz val="10"/>
      <color theme="1"/>
      <name val="Verdana"/>
    </font>
  </fonts>
  <fills count="9">
    <fill>
      <patternFill patternType="none"/>
    </fill>
    <fill>
      <patternFill patternType="gray125"/>
    </fill>
    <fill>
      <patternFill patternType="solid">
        <fgColor rgb="FF7694C8"/>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DE9D9"/>
        <bgColor rgb="FF000000"/>
      </patternFill>
    </fill>
  </fills>
  <borders count="1">
    <border>
      <left/>
      <right/>
      <top/>
      <bottom/>
      <diagonal/>
    </border>
  </borders>
  <cellStyleXfs count="7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0" fillId="2" borderId="0" xfId="0" applyFill="1" applyAlignment="1">
      <alignment vertical="center" wrapText="1"/>
    </xf>
    <xf numFmtId="0" fontId="1" fillId="3" borderId="0" xfId="0" applyFont="1" applyFill="1" applyAlignment="1">
      <alignment vertical="center" wrapText="1"/>
    </xf>
    <xf numFmtId="0" fontId="0" fillId="3" borderId="0" xfId="0" applyFill="1"/>
    <xf numFmtId="0" fontId="1" fillId="4" borderId="0" xfId="0" applyFont="1" applyFill="1" applyAlignment="1">
      <alignment vertical="center" wrapText="1"/>
    </xf>
    <xf numFmtId="0" fontId="0" fillId="4" borderId="0" xfId="0" applyFill="1"/>
    <xf numFmtId="0" fontId="1" fillId="5" borderId="0" xfId="0" applyFont="1" applyFill="1" applyAlignment="1">
      <alignment vertical="center" wrapText="1"/>
    </xf>
    <xf numFmtId="0" fontId="0" fillId="5" borderId="0" xfId="0" applyFill="1"/>
    <xf numFmtId="14" fontId="1" fillId="3" borderId="0" xfId="0" applyNumberFormat="1" applyFont="1" applyFill="1" applyAlignment="1">
      <alignment vertical="center" wrapText="1"/>
    </xf>
    <xf numFmtId="0" fontId="1" fillId="6" borderId="0" xfId="0" applyFont="1" applyFill="1" applyAlignment="1">
      <alignment vertical="center" wrapText="1"/>
    </xf>
    <xf numFmtId="0" fontId="0" fillId="6" borderId="0" xfId="0" applyFill="1"/>
    <xf numFmtId="14" fontId="1" fillId="4" borderId="0" xfId="0" applyNumberFormat="1" applyFont="1" applyFill="1" applyAlignment="1">
      <alignment vertical="center" wrapText="1"/>
    </xf>
    <xf numFmtId="0" fontId="0" fillId="7" borderId="0" xfId="0" applyFill="1"/>
    <xf numFmtId="14" fontId="1" fillId="6" borderId="0" xfId="0" applyNumberFormat="1" applyFont="1" applyFill="1" applyAlignment="1">
      <alignment vertical="center" wrapText="1"/>
    </xf>
    <xf numFmtId="0" fontId="0" fillId="3" borderId="0" xfId="0" applyFill="1" applyAlignment="1">
      <alignment vertical="center" wrapText="1"/>
    </xf>
    <xf numFmtId="0" fontId="4" fillId="4" borderId="0" xfId="0" applyFont="1" applyFill="1" applyAlignment="1">
      <alignment vertical="center" wrapText="1"/>
    </xf>
    <xf numFmtId="0" fontId="5" fillId="8" borderId="0" xfId="0" applyFont="1" applyFill="1" applyAlignment="1">
      <alignment vertical="center" wrapText="1"/>
    </xf>
    <xf numFmtId="0" fontId="6" fillId="4" borderId="0" xfId="0" applyFont="1" applyFill="1" applyAlignment="1">
      <alignment vertical="center" wrapText="1"/>
    </xf>
    <xf numFmtId="0" fontId="0" fillId="3" borderId="0" xfId="0" applyFill="1" applyAlignment="1">
      <alignment wrapText="1"/>
    </xf>
    <xf numFmtId="0" fontId="0" fillId="5" borderId="0" xfId="0" applyFill="1" applyAlignment="1">
      <alignment wrapText="1"/>
    </xf>
    <xf numFmtId="0" fontId="0" fillId="6" borderId="0" xfId="0" applyFill="1" applyAlignment="1">
      <alignment wrapText="1"/>
    </xf>
    <xf numFmtId="0" fontId="0" fillId="4" borderId="0" xfId="0" applyFill="1" applyAlignment="1">
      <alignment wrapText="1"/>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62"/>
  <sheetViews>
    <sheetView tabSelected="1" topLeftCell="A52" workbookViewId="0">
      <selection activeCell="E64" sqref="E64"/>
    </sheetView>
  </sheetViews>
  <sheetFormatPr baseColWidth="10" defaultRowHeight="15" x14ac:dyDescent="0"/>
  <cols>
    <col min="3" max="3" width="17.5" customWidth="1"/>
    <col min="15" max="15" width="36" customWidth="1"/>
    <col min="18" max="19" width="16.83203125" customWidth="1"/>
  </cols>
  <sheetData>
    <row r="1" spans="1:233" ht="157"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8">
        <v>0</v>
      </c>
      <c r="R1" s="14" t="s">
        <v>841</v>
      </c>
      <c r="S1" s="15" t="s">
        <v>843</v>
      </c>
      <c r="T1" s="19" t="s">
        <v>838</v>
      </c>
      <c r="U1" s="20" t="s">
        <v>844</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row>
    <row r="2" spans="1:233" s="3" customFormat="1" ht="385">
      <c r="A2" s="4" t="s">
        <v>30</v>
      </c>
      <c r="B2" s="4" t="s">
        <v>17</v>
      </c>
      <c r="C2" s="4" t="s">
        <v>18</v>
      </c>
      <c r="D2" s="4" t="s">
        <v>19</v>
      </c>
      <c r="E2" s="4" t="s">
        <v>20</v>
      </c>
      <c r="F2" s="4" t="s">
        <v>31</v>
      </c>
      <c r="G2" s="4" t="s">
        <v>32</v>
      </c>
      <c r="H2" s="4" t="s">
        <v>23</v>
      </c>
      <c r="I2" s="4" t="s">
        <v>33</v>
      </c>
      <c r="J2" s="4" t="s">
        <v>25</v>
      </c>
      <c r="K2" s="4"/>
      <c r="L2" s="4"/>
      <c r="M2" s="4" t="s">
        <v>26</v>
      </c>
      <c r="N2" s="4" t="s">
        <v>34</v>
      </c>
      <c r="O2" s="4" t="s">
        <v>35</v>
      </c>
      <c r="P2" s="4" t="s">
        <v>29</v>
      </c>
      <c r="Q2" s="21">
        <v>1</v>
      </c>
      <c r="R2" s="21"/>
      <c r="S2" s="18"/>
      <c r="T2" s="18"/>
      <c r="U2" s="18"/>
    </row>
    <row r="3" spans="1:233" s="5" customFormat="1" ht="154">
      <c r="A3" s="4" t="s">
        <v>48</v>
      </c>
      <c r="B3" s="4" t="s">
        <v>49</v>
      </c>
      <c r="C3" s="4" t="s">
        <v>50</v>
      </c>
      <c r="D3" s="4" t="s">
        <v>51</v>
      </c>
      <c r="E3" s="4" t="s">
        <v>52</v>
      </c>
      <c r="F3" s="4" t="s">
        <v>53</v>
      </c>
      <c r="G3" s="4" t="s">
        <v>54</v>
      </c>
      <c r="H3" s="4" t="s">
        <v>55</v>
      </c>
      <c r="I3" s="4" t="s">
        <v>56</v>
      </c>
      <c r="J3" s="4">
        <f>1-757-683-4614</f>
        <v>-6053</v>
      </c>
      <c r="K3" s="4"/>
      <c r="L3" s="4">
        <f>1-757-683-3038</f>
        <v>-4477</v>
      </c>
      <c r="M3" s="4" t="s">
        <v>57</v>
      </c>
      <c r="N3" s="4" t="s">
        <v>58</v>
      </c>
      <c r="O3" s="4" t="s">
        <v>59</v>
      </c>
      <c r="P3" s="4" t="s">
        <v>29</v>
      </c>
      <c r="Q3" s="21">
        <v>1</v>
      </c>
      <c r="R3" s="21"/>
      <c r="S3" s="18"/>
      <c r="T3" s="18"/>
      <c r="U3" s="1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s="7" customFormat="1" ht="198">
      <c r="A4" s="4" t="s">
        <v>90</v>
      </c>
      <c r="B4" s="4" t="s">
        <v>17</v>
      </c>
      <c r="C4" s="4" t="s">
        <v>91</v>
      </c>
      <c r="D4" s="4" t="s">
        <v>92</v>
      </c>
      <c r="E4" s="4" t="s">
        <v>93</v>
      </c>
      <c r="F4" s="4" t="s">
        <v>94</v>
      </c>
      <c r="G4" s="4" t="s">
        <v>95</v>
      </c>
      <c r="H4" s="4" t="s">
        <v>96</v>
      </c>
      <c r="I4" s="4" t="s">
        <v>97</v>
      </c>
      <c r="J4" s="4" t="s">
        <v>98</v>
      </c>
      <c r="K4" s="4"/>
      <c r="L4" s="4"/>
      <c r="M4" s="4" t="s">
        <v>26</v>
      </c>
      <c r="N4" s="4" t="s">
        <v>100</v>
      </c>
      <c r="O4" s="4" t="s">
        <v>101</v>
      </c>
      <c r="P4" s="4" t="s">
        <v>29</v>
      </c>
      <c r="Q4" s="21">
        <v>1</v>
      </c>
      <c r="R4" s="21"/>
      <c r="S4" s="18"/>
      <c r="T4" s="18"/>
      <c r="U4" s="1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3" s="5" customFormat="1" ht="132">
      <c r="A5" s="4" t="s">
        <v>48</v>
      </c>
      <c r="B5" s="4" t="s">
        <v>49</v>
      </c>
      <c r="C5" s="4" t="s">
        <v>986</v>
      </c>
      <c r="D5" s="4" t="s">
        <v>987</v>
      </c>
      <c r="E5" s="4" t="s">
        <v>985</v>
      </c>
      <c r="F5" s="4" t="s">
        <v>842</v>
      </c>
      <c r="G5" s="4" t="s">
        <v>842</v>
      </c>
      <c r="H5" s="4" t="s">
        <v>842</v>
      </c>
      <c r="I5" s="4" t="s">
        <v>842</v>
      </c>
      <c r="J5" s="4" t="s">
        <v>842</v>
      </c>
      <c r="K5" s="4"/>
      <c r="L5" s="4"/>
      <c r="M5" s="4" t="s">
        <v>26</v>
      </c>
      <c r="N5" s="4" t="s">
        <v>112</v>
      </c>
      <c r="O5" s="4" t="s">
        <v>113</v>
      </c>
      <c r="P5" s="4" t="s">
        <v>29</v>
      </c>
      <c r="Q5" s="21">
        <v>1</v>
      </c>
      <c r="R5" s="21"/>
      <c r="S5" s="18"/>
      <c r="T5" s="18"/>
      <c r="U5" s="18"/>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3" s="3" customFormat="1" ht="209">
      <c r="A6" s="4" t="s">
        <v>48</v>
      </c>
      <c r="B6" s="4" t="s">
        <v>49</v>
      </c>
      <c r="C6" s="4" t="s">
        <v>988</v>
      </c>
      <c r="D6" s="4" t="s">
        <v>989</v>
      </c>
      <c r="E6" s="4" t="s">
        <v>985</v>
      </c>
      <c r="F6" s="4" t="s">
        <v>842</v>
      </c>
      <c r="G6" s="4" t="s">
        <v>842</v>
      </c>
      <c r="H6" s="4" t="s">
        <v>842</v>
      </c>
      <c r="I6" s="4" t="s">
        <v>842</v>
      </c>
      <c r="J6" s="4" t="s">
        <v>842</v>
      </c>
      <c r="K6" s="4"/>
      <c r="L6" s="4"/>
      <c r="M6" s="4" t="s">
        <v>26</v>
      </c>
      <c r="N6" s="4" t="s">
        <v>114</v>
      </c>
      <c r="O6" s="4" t="s">
        <v>115</v>
      </c>
      <c r="P6" s="4" t="s">
        <v>29</v>
      </c>
      <c r="Q6" s="21">
        <v>1</v>
      </c>
      <c r="R6" s="21"/>
      <c r="S6" s="18"/>
      <c r="T6" s="18"/>
      <c r="U6" s="18"/>
    </row>
    <row r="7" spans="1:233" s="3" customFormat="1" ht="165">
      <c r="A7" s="4" t="s">
        <v>145</v>
      </c>
      <c r="B7" s="4" t="s">
        <v>37</v>
      </c>
      <c r="C7" s="4" t="s">
        <v>146</v>
      </c>
      <c r="D7" s="4" t="s">
        <v>147</v>
      </c>
      <c r="E7" s="4" t="s">
        <v>148</v>
      </c>
      <c r="F7" s="4" t="s">
        <v>149</v>
      </c>
      <c r="G7" s="4" t="s">
        <v>150</v>
      </c>
      <c r="H7" s="4" t="s">
        <v>151</v>
      </c>
      <c r="I7" s="4" t="s">
        <v>152</v>
      </c>
      <c r="J7" s="4">
        <f>551133853004</f>
        <v>551133853004</v>
      </c>
      <c r="K7" s="4"/>
      <c r="L7" s="4">
        <f>551133853003</f>
        <v>551133853003</v>
      </c>
      <c r="M7" s="4" t="s">
        <v>26</v>
      </c>
      <c r="N7" s="4" t="s">
        <v>153</v>
      </c>
      <c r="O7" s="4" t="s">
        <v>154</v>
      </c>
      <c r="P7" s="4" t="s">
        <v>29</v>
      </c>
      <c r="Q7" s="21">
        <v>1</v>
      </c>
      <c r="R7" s="21"/>
      <c r="S7" s="18"/>
      <c r="T7" s="18"/>
      <c r="U7" s="18"/>
    </row>
    <row r="8" spans="1:233" s="3" customFormat="1" ht="220">
      <c r="A8" s="11">
        <v>41400</v>
      </c>
      <c r="B8" s="4" t="s">
        <v>37</v>
      </c>
      <c r="C8" s="4" t="s">
        <v>212</v>
      </c>
      <c r="D8" s="4" t="s">
        <v>213</v>
      </c>
      <c r="E8" s="4" t="s">
        <v>214</v>
      </c>
      <c r="F8" s="4" t="s">
        <v>215</v>
      </c>
      <c r="G8" s="4" t="s">
        <v>216</v>
      </c>
      <c r="H8" s="4" t="s">
        <v>217</v>
      </c>
      <c r="I8" s="4" t="s">
        <v>218</v>
      </c>
      <c r="J8" s="4" t="s">
        <v>219</v>
      </c>
      <c r="K8" s="4"/>
      <c r="L8" s="4"/>
      <c r="M8" s="4" t="s">
        <v>26</v>
      </c>
      <c r="N8" s="4" t="s">
        <v>220</v>
      </c>
      <c r="O8" s="4" t="s">
        <v>221</v>
      </c>
      <c r="P8" s="4" t="s">
        <v>29</v>
      </c>
      <c r="Q8" s="21">
        <v>1</v>
      </c>
      <c r="R8" s="21"/>
      <c r="S8" s="18"/>
      <c r="T8" s="18"/>
      <c r="U8" s="18"/>
    </row>
    <row r="9" spans="1:233" s="5" customFormat="1" ht="187">
      <c r="A9" s="4" t="s">
        <v>60</v>
      </c>
      <c r="B9" s="4" t="s">
        <v>49</v>
      </c>
      <c r="C9" s="4" t="s">
        <v>233</v>
      </c>
      <c r="D9" s="4" t="s">
        <v>234</v>
      </c>
      <c r="E9" s="4" t="s">
        <v>235</v>
      </c>
      <c r="F9" s="4" t="s">
        <v>236</v>
      </c>
      <c r="G9" s="4" t="s">
        <v>237</v>
      </c>
      <c r="H9" s="4" t="s">
        <v>238</v>
      </c>
      <c r="I9" s="4" t="s">
        <v>152</v>
      </c>
      <c r="J9" s="4">
        <f>55-12-39475850</f>
        <v>-39475807</v>
      </c>
      <c r="K9" s="4">
        <f>55-12-81661616</f>
        <v>-81661573</v>
      </c>
      <c r="L9" s="4">
        <f>55-12-39476960</f>
        <v>-39476917</v>
      </c>
      <c r="M9" s="4" t="s">
        <v>26</v>
      </c>
      <c r="N9" s="4" t="s">
        <v>239</v>
      </c>
      <c r="O9" s="4" t="s">
        <v>240</v>
      </c>
      <c r="P9" s="4" t="s">
        <v>29</v>
      </c>
      <c r="Q9" s="21">
        <v>1</v>
      </c>
      <c r="R9" s="21"/>
      <c r="S9" s="18"/>
      <c r="T9" s="18"/>
      <c r="U9" s="18"/>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row>
    <row r="10" spans="1:233" s="3" customFormat="1" ht="303" customHeight="1">
      <c r="A10" s="4" t="s">
        <v>48</v>
      </c>
      <c r="B10" s="4" t="s">
        <v>37</v>
      </c>
      <c r="C10" s="4" t="s">
        <v>260</v>
      </c>
      <c r="D10" s="4" t="s">
        <v>261</v>
      </c>
      <c r="E10" s="4" t="s">
        <v>262</v>
      </c>
      <c r="F10" s="4" t="s">
        <v>263</v>
      </c>
      <c r="G10" s="4" t="s">
        <v>264</v>
      </c>
      <c r="H10" s="4" t="s">
        <v>265</v>
      </c>
      <c r="I10" s="4" t="s">
        <v>56</v>
      </c>
      <c r="J10" s="4">
        <v>390694032697</v>
      </c>
      <c r="K10" s="4"/>
      <c r="L10" s="4"/>
      <c r="M10" s="4" t="s">
        <v>26</v>
      </c>
      <c r="N10" s="4" t="s">
        <v>266</v>
      </c>
      <c r="O10" s="4" t="s">
        <v>267</v>
      </c>
      <c r="P10" s="4" t="s">
        <v>29</v>
      </c>
      <c r="Q10" s="21">
        <v>1</v>
      </c>
      <c r="R10" s="21"/>
      <c r="S10" s="18"/>
      <c r="T10" s="18"/>
      <c r="U10" s="18"/>
    </row>
    <row r="11" spans="1:233" s="10" customFormat="1" ht="396">
      <c r="A11" s="11">
        <v>41339</v>
      </c>
      <c r="B11" s="4" t="s">
        <v>126</v>
      </c>
      <c r="C11" s="4" t="s">
        <v>305</v>
      </c>
      <c r="D11" s="4" t="s">
        <v>306</v>
      </c>
      <c r="E11" s="4" t="s">
        <v>307</v>
      </c>
      <c r="F11" s="4" t="s">
        <v>308</v>
      </c>
      <c r="G11" s="4" t="s">
        <v>309</v>
      </c>
      <c r="H11" s="4" t="s">
        <v>310</v>
      </c>
      <c r="I11" s="4" t="s">
        <v>24</v>
      </c>
      <c r="J11" s="4" t="s">
        <v>311</v>
      </c>
      <c r="K11" s="4"/>
      <c r="L11" s="4"/>
      <c r="M11" s="4" t="s">
        <v>26</v>
      </c>
      <c r="N11" s="4" t="s">
        <v>312</v>
      </c>
      <c r="O11" s="4" t="s">
        <v>313</v>
      </c>
      <c r="P11" s="4" t="s">
        <v>29</v>
      </c>
      <c r="Q11" s="21">
        <v>1</v>
      </c>
      <c r="R11" s="21"/>
      <c r="S11" s="18"/>
      <c r="T11" s="18"/>
      <c r="U11" s="1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row>
    <row r="12" spans="1:233" s="3" customFormat="1" ht="166" customHeight="1">
      <c r="A12" s="4" t="s">
        <v>427</v>
      </c>
      <c r="B12" s="4" t="s">
        <v>37</v>
      </c>
      <c r="C12" s="4" t="s">
        <v>979</v>
      </c>
      <c r="D12" s="4" t="s">
        <v>980</v>
      </c>
      <c r="E12" s="4" t="s">
        <v>981</v>
      </c>
      <c r="F12" s="4" t="s">
        <v>842</v>
      </c>
      <c r="G12" s="4" t="s">
        <v>842</v>
      </c>
      <c r="H12" s="4" t="s">
        <v>842</v>
      </c>
      <c r="I12" s="4" t="s">
        <v>842</v>
      </c>
      <c r="J12" s="4" t="s">
        <v>842</v>
      </c>
      <c r="K12" s="4"/>
      <c r="L12" s="4"/>
      <c r="M12" s="4" t="s">
        <v>26</v>
      </c>
      <c r="N12" s="4" t="s">
        <v>428</v>
      </c>
      <c r="O12" s="4" t="s">
        <v>429</v>
      </c>
      <c r="P12" s="4" t="s">
        <v>29</v>
      </c>
      <c r="Q12" s="21">
        <v>1</v>
      </c>
      <c r="R12" s="21"/>
      <c r="S12" s="18"/>
      <c r="T12" s="18"/>
      <c r="U12" s="18"/>
    </row>
    <row r="13" spans="1:233" s="7" customFormat="1" ht="176">
      <c r="A13" s="4" t="s">
        <v>427</v>
      </c>
      <c r="B13" s="4" t="s">
        <v>37</v>
      </c>
      <c r="C13" s="4" t="s">
        <v>443</v>
      </c>
      <c r="D13" s="4" t="s">
        <v>982</v>
      </c>
      <c r="E13" s="4" t="s">
        <v>981</v>
      </c>
      <c r="F13" s="4" t="s">
        <v>842</v>
      </c>
      <c r="G13" s="4" t="s">
        <v>842</v>
      </c>
      <c r="H13" s="4" t="s">
        <v>842</v>
      </c>
      <c r="I13" s="4" t="s">
        <v>842</v>
      </c>
      <c r="J13" s="4" t="s">
        <v>842</v>
      </c>
      <c r="K13" s="4"/>
      <c r="L13" s="4"/>
      <c r="M13" s="4" t="s">
        <v>26</v>
      </c>
      <c r="N13" s="4" t="s">
        <v>434</v>
      </c>
      <c r="O13" s="4" t="s">
        <v>435</v>
      </c>
      <c r="P13" s="4" t="s">
        <v>29</v>
      </c>
      <c r="Q13" s="21">
        <v>1</v>
      </c>
      <c r="R13" s="21"/>
      <c r="S13" s="18"/>
      <c r="T13" s="18"/>
      <c r="U13" s="1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row>
    <row r="14" spans="1:233" s="3" customFormat="1" ht="121">
      <c r="A14" s="4" t="s">
        <v>90</v>
      </c>
      <c r="B14" s="4" t="s">
        <v>37</v>
      </c>
      <c r="C14" s="4" t="s">
        <v>480</v>
      </c>
      <c r="D14" s="4" t="s">
        <v>481</v>
      </c>
      <c r="E14" s="4" t="s">
        <v>482</v>
      </c>
      <c r="F14" s="4" t="s">
        <v>483</v>
      </c>
      <c r="G14" s="4" t="s">
        <v>484</v>
      </c>
      <c r="H14" s="4" t="s">
        <v>43</v>
      </c>
      <c r="I14" s="4" t="s">
        <v>44</v>
      </c>
      <c r="J14" s="4" t="s">
        <v>485</v>
      </c>
      <c r="K14" s="4"/>
      <c r="L14" s="4"/>
      <c r="M14" s="4" t="s">
        <v>26</v>
      </c>
      <c r="N14" s="4" t="s">
        <v>486</v>
      </c>
      <c r="O14" s="4" t="s">
        <v>487</v>
      </c>
      <c r="P14" s="4" t="s">
        <v>29</v>
      </c>
      <c r="Q14" s="21">
        <v>1</v>
      </c>
      <c r="R14" s="21"/>
      <c r="S14" s="18"/>
      <c r="T14" s="18"/>
      <c r="U14" s="18"/>
    </row>
    <row r="15" spans="1:233" s="3" customFormat="1" ht="209">
      <c r="A15" s="11">
        <v>41522</v>
      </c>
      <c r="B15" s="4" t="s">
        <v>37</v>
      </c>
      <c r="C15" s="4" t="s">
        <v>505</v>
      </c>
      <c r="D15" s="4" t="s">
        <v>506</v>
      </c>
      <c r="E15" s="4" t="s">
        <v>507</v>
      </c>
      <c r="F15" s="4" t="s">
        <v>508</v>
      </c>
      <c r="G15" s="4" t="s">
        <v>509</v>
      </c>
      <c r="H15" s="4" t="s">
        <v>510</v>
      </c>
      <c r="I15" s="4" t="s">
        <v>511</v>
      </c>
      <c r="J15" s="4" t="s">
        <v>512</v>
      </c>
      <c r="K15" s="4"/>
      <c r="L15" s="4"/>
      <c r="M15" s="4" t="s">
        <v>57</v>
      </c>
      <c r="N15" s="4" t="s">
        <v>513</v>
      </c>
      <c r="O15" s="4" t="s">
        <v>514</v>
      </c>
      <c r="P15" s="4" t="s">
        <v>29</v>
      </c>
      <c r="Q15" s="21">
        <v>1</v>
      </c>
      <c r="R15" s="21" t="s">
        <v>840</v>
      </c>
      <c r="S15" s="18"/>
      <c r="T15" s="18"/>
      <c r="U15" s="18"/>
    </row>
    <row r="16" spans="1:233" s="3" customFormat="1" ht="231">
      <c r="A16" s="11">
        <v>41430</v>
      </c>
      <c r="B16" s="4" t="s">
        <v>49</v>
      </c>
      <c r="C16" s="4" t="s">
        <v>515</v>
      </c>
      <c r="D16" s="4" t="s">
        <v>516</v>
      </c>
      <c r="E16" s="4" t="s">
        <v>517</v>
      </c>
      <c r="F16" s="4" t="s">
        <v>518</v>
      </c>
      <c r="G16" s="4" t="s">
        <v>519</v>
      </c>
      <c r="H16" s="4" t="s">
        <v>520</v>
      </c>
      <c r="I16" s="4" t="s">
        <v>321</v>
      </c>
      <c r="J16" s="4">
        <v>14122682728</v>
      </c>
      <c r="K16" s="4"/>
      <c r="L16" s="4"/>
      <c r="M16" s="4" t="s">
        <v>26</v>
      </c>
      <c r="N16" s="4" t="s">
        <v>521</v>
      </c>
      <c r="O16" s="4" t="s">
        <v>522</v>
      </c>
      <c r="P16" s="4" t="s">
        <v>29</v>
      </c>
      <c r="Q16" s="21">
        <v>1</v>
      </c>
      <c r="R16" s="21"/>
      <c r="S16" s="18"/>
      <c r="T16" s="18"/>
      <c r="U16" s="18"/>
    </row>
    <row r="17" spans="1:233" s="5" customFormat="1" ht="176">
      <c r="A17" s="4" t="s">
        <v>48</v>
      </c>
      <c r="B17" s="4" t="s">
        <v>126</v>
      </c>
      <c r="C17" s="4" t="s">
        <v>773</v>
      </c>
      <c r="D17" s="4" t="s">
        <v>774</v>
      </c>
      <c r="E17" s="4" t="s">
        <v>775</v>
      </c>
      <c r="F17" s="4" t="s">
        <v>776</v>
      </c>
      <c r="G17" s="4" t="s">
        <v>777</v>
      </c>
      <c r="H17" s="4" t="s">
        <v>778</v>
      </c>
      <c r="I17" s="4" t="s">
        <v>779</v>
      </c>
      <c r="J17" s="4" t="s">
        <v>780</v>
      </c>
      <c r="K17" s="4" t="s">
        <v>781</v>
      </c>
      <c r="L17" s="4"/>
      <c r="M17" s="4" t="s">
        <v>26</v>
      </c>
      <c r="N17" s="4" t="s">
        <v>782</v>
      </c>
      <c r="O17" s="4" t="s">
        <v>783</v>
      </c>
      <c r="P17" s="4" t="s">
        <v>29</v>
      </c>
      <c r="Q17" s="21">
        <v>1</v>
      </c>
      <c r="R17" s="21" t="s">
        <v>845</v>
      </c>
      <c r="S17" s="18"/>
      <c r="T17" s="18"/>
      <c r="U17" s="1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row>
    <row r="18" spans="1:233" s="3" customFormat="1" ht="208" customHeight="1">
      <c r="A18" s="4" t="s">
        <v>802</v>
      </c>
      <c r="B18" s="4" t="s">
        <v>37</v>
      </c>
      <c r="C18" s="4" t="s">
        <v>803</v>
      </c>
      <c r="D18" s="4" t="s">
        <v>804</v>
      </c>
      <c r="E18" s="4" t="s">
        <v>805</v>
      </c>
      <c r="F18" s="4" t="s">
        <v>806</v>
      </c>
      <c r="G18" s="4" t="s">
        <v>807</v>
      </c>
      <c r="H18" s="4" t="s">
        <v>808</v>
      </c>
      <c r="I18" s="4" t="s">
        <v>809</v>
      </c>
      <c r="J18" s="4" t="s">
        <v>810</v>
      </c>
      <c r="K18" s="4"/>
      <c r="L18" s="4"/>
      <c r="M18" s="4" t="s">
        <v>26</v>
      </c>
      <c r="N18" s="4" t="s">
        <v>811</v>
      </c>
      <c r="O18" s="4" t="s">
        <v>812</v>
      </c>
      <c r="P18" s="4" t="s">
        <v>29</v>
      </c>
      <c r="Q18" s="21">
        <v>1</v>
      </c>
      <c r="R18" s="21"/>
      <c r="S18" s="18"/>
      <c r="T18" s="18"/>
      <c r="U18" s="18"/>
    </row>
    <row r="19" spans="1:233" s="5" customFormat="1" ht="208" customHeight="1">
      <c r="A19" s="17"/>
      <c r="B19" s="4" t="s">
        <v>17</v>
      </c>
      <c r="C19" s="4" t="s">
        <v>949</v>
      </c>
      <c r="D19" s="4" t="s">
        <v>950</v>
      </c>
      <c r="E19" s="4" t="s">
        <v>951</v>
      </c>
      <c r="F19" s="4" t="s">
        <v>952</v>
      </c>
      <c r="G19" s="4" t="s">
        <v>953</v>
      </c>
      <c r="H19" s="4" t="s">
        <v>954</v>
      </c>
      <c r="I19" s="4" t="s">
        <v>955</v>
      </c>
      <c r="J19" s="4" t="s">
        <v>956</v>
      </c>
      <c r="K19" s="4" t="s">
        <v>957</v>
      </c>
      <c r="L19" s="4" t="s">
        <v>958</v>
      </c>
      <c r="M19" s="4" t="s">
        <v>26</v>
      </c>
      <c r="N19" s="4" t="s">
        <v>959</v>
      </c>
      <c r="O19" s="4" t="s">
        <v>960</v>
      </c>
      <c r="P19" s="4" t="s">
        <v>961</v>
      </c>
      <c r="Q19" s="21">
        <v>1</v>
      </c>
      <c r="R19" s="21"/>
      <c r="S19" s="21"/>
      <c r="T19" s="21"/>
      <c r="U19" s="21"/>
    </row>
    <row r="20" spans="1:233" s="3" customFormat="1" ht="220">
      <c r="A20" s="4" t="s">
        <v>16</v>
      </c>
      <c r="B20" s="4" t="s">
        <v>37</v>
      </c>
      <c r="C20" s="4" t="s">
        <v>674</v>
      </c>
      <c r="D20" s="4" t="s">
        <v>675</v>
      </c>
      <c r="E20" s="4" t="s">
        <v>676</v>
      </c>
      <c r="F20" s="4" t="s">
        <v>677</v>
      </c>
      <c r="G20" s="4" t="s">
        <v>95</v>
      </c>
      <c r="H20" s="4" t="s">
        <v>678</v>
      </c>
      <c r="I20" s="4" t="s">
        <v>97</v>
      </c>
      <c r="J20" s="4" t="s">
        <v>679</v>
      </c>
      <c r="K20" s="4" t="s">
        <v>680</v>
      </c>
      <c r="L20" s="4" t="s">
        <v>681</v>
      </c>
      <c r="M20" s="4" t="s">
        <v>26</v>
      </c>
      <c r="N20" s="4" t="s">
        <v>682</v>
      </c>
      <c r="O20" s="4" t="s">
        <v>683</v>
      </c>
      <c r="P20" s="4" t="s">
        <v>29</v>
      </c>
      <c r="Q20" s="21">
        <v>1</v>
      </c>
      <c r="R20" s="21"/>
      <c r="S20" s="21"/>
      <c r="T20" s="21"/>
      <c r="U20" s="21"/>
    </row>
    <row r="21" spans="1:233" s="3" customFormat="1" ht="245" customHeight="1">
      <c r="A21" s="4" t="s">
        <v>60</v>
      </c>
      <c r="B21" s="4" t="s">
        <v>37</v>
      </c>
      <c r="C21" s="4" t="s">
        <v>443</v>
      </c>
      <c r="D21" s="4" t="s">
        <v>444</v>
      </c>
      <c r="E21" s="4" t="s">
        <v>445</v>
      </c>
      <c r="F21" s="4" t="s">
        <v>446</v>
      </c>
      <c r="G21" s="4" t="s">
        <v>447</v>
      </c>
      <c r="H21" s="4" t="s">
        <v>448</v>
      </c>
      <c r="I21" s="4" t="s">
        <v>449</v>
      </c>
      <c r="J21" s="4" t="s">
        <v>450</v>
      </c>
      <c r="K21" s="4"/>
      <c r="L21" s="4"/>
      <c r="M21" s="4" t="s">
        <v>26</v>
      </c>
      <c r="N21" s="4" t="s">
        <v>451</v>
      </c>
      <c r="O21" s="4" t="s">
        <v>452</v>
      </c>
      <c r="P21" s="4" t="s">
        <v>29</v>
      </c>
      <c r="Q21" s="21">
        <v>1</v>
      </c>
      <c r="R21" s="21"/>
      <c r="S21" s="21"/>
      <c r="T21" s="21"/>
      <c r="U21" s="21"/>
    </row>
    <row r="22" spans="1:233" s="3" customFormat="1" ht="20" customHeight="1">
      <c r="A22" s="4" t="s">
        <v>846</v>
      </c>
      <c r="B22" s="4" t="s">
        <v>969</v>
      </c>
      <c r="C22" s="4" t="s">
        <v>909</v>
      </c>
      <c r="D22" s="4"/>
      <c r="E22" s="4"/>
      <c r="F22" s="4"/>
      <c r="G22" s="4"/>
      <c r="H22" s="4"/>
      <c r="I22" s="4"/>
      <c r="J22" s="4"/>
      <c r="K22" s="4"/>
      <c r="L22" s="4"/>
      <c r="M22" s="4"/>
      <c r="N22" s="4"/>
      <c r="O22" s="4" t="s">
        <v>855</v>
      </c>
      <c r="P22" s="4"/>
      <c r="Q22" s="21">
        <v>1</v>
      </c>
      <c r="R22" s="21"/>
      <c r="S22" s="18"/>
      <c r="T22" s="18"/>
      <c r="U22" s="18"/>
    </row>
    <row r="23" spans="1:233" s="3" customFormat="1">
      <c r="A23" s="4" t="s">
        <v>846</v>
      </c>
      <c r="B23" s="4" t="s">
        <v>882</v>
      </c>
      <c r="C23" s="4"/>
      <c r="D23" s="4"/>
      <c r="E23" s="4"/>
      <c r="F23" s="4"/>
      <c r="G23" s="4"/>
      <c r="H23" s="4"/>
      <c r="I23" s="4"/>
      <c r="J23" s="4"/>
      <c r="K23" s="4"/>
      <c r="L23" s="4"/>
      <c r="M23" s="4"/>
      <c r="N23" s="4"/>
      <c r="O23" s="4"/>
      <c r="P23" s="4"/>
      <c r="Q23" s="21">
        <v>1</v>
      </c>
      <c r="R23" s="21"/>
      <c r="S23" s="18"/>
      <c r="T23" s="18"/>
      <c r="U23" s="18"/>
    </row>
    <row r="24" spans="1:233" s="3" customFormat="1">
      <c r="A24" s="4" t="s">
        <v>846</v>
      </c>
      <c r="B24" s="4" t="s">
        <v>932</v>
      </c>
      <c r="C24" s="4" t="s">
        <v>909</v>
      </c>
      <c r="D24" s="4"/>
      <c r="E24" s="4"/>
      <c r="F24" s="4"/>
      <c r="G24" s="4"/>
      <c r="H24" s="4"/>
      <c r="I24" s="4"/>
      <c r="J24" s="4"/>
      <c r="K24" s="4"/>
      <c r="L24" s="4"/>
      <c r="M24" s="4"/>
      <c r="N24" s="4"/>
      <c r="O24" s="4"/>
      <c r="P24" s="4"/>
      <c r="Q24" s="21">
        <v>1</v>
      </c>
      <c r="R24" s="21"/>
      <c r="S24" s="18"/>
      <c r="T24" s="18"/>
      <c r="U24" s="18"/>
    </row>
    <row r="25" spans="1:233" s="3" customFormat="1">
      <c r="A25" s="4" t="s">
        <v>902</v>
      </c>
      <c r="B25" s="4" t="s">
        <v>903</v>
      </c>
      <c r="C25" s="4" t="s">
        <v>940</v>
      </c>
      <c r="D25" s="4" t="s">
        <v>842</v>
      </c>
      <c r="E25" s="4"/>
      <c r="F25" s="4"/>
      <c r="G25" s="4"/>
      <c r="H25" s="4"/>
      <c r="I25" s="4"/>
      <c r="J25" s="4"/>
      <c r="K25" s="4"/>
      <c r="L25" s="4"/>
      <c r="M25" s="4"/>
      <c r="N25" s="4"/>
      <c r="O25" s="4" t="s">
        <v>929</v>
      </c>
      <c r="P25" s="4"/>
      <c r="Q25" s="21">
        <v>1</v>
      </c>
      <c r="R25" s="21"/>
      <c r="S25" s="18"/>
      <c r="T25" s="18"/>
      <c r="U25" s="18"/>
    </row>
    <row r="26" spans="1:233" s="3" customFormat="1">
      <c r="A26" s="4" t="s">
        <v>846</v>
      </c>
      <c r="B26" s="4" t="s">
        <v>883</v>
      </c>
      <c r="C26" s="4" t="s">
        <v>909</v>
      </c>
      <c r="D26" s="4"/>
      <c r="E26" s="4"/>
      <c r="F26" s="4"/>
      <c r="G26" s="4"/>
      <c r="H26" s="4"/>
      <c r="I26" s="4"/>
      <c r="J26" s="4"/>
      <c r="K26" s="4"/>
      <c r="L26" s="4"/>
      <c r="M26" s="4"/>
      <c r="N26" s="4"/>
      <c r="O26" s="4" t="s">
        <v>928</v>
      </c>
      <c r="P26" s="4"/>
      <c r="Q26" s="21">
        <v>1</v>
      </c>
      <c r="R26" s="21"/>
      <c r="S26" s="18"/>
      <c r="T26" s="18"/>
      <c r="U26" s="18"/>
    </row>
    <row r="27" spans="1:233" s="3" customFormat="1">
      <c r="A27" s="4" t="s">
        <v>846</v>
      </c>
      <c r="B27" s="4" t="s">
        <v>884</v>
      </c>
      <c r="C27" s="4"/>
      <c r="D27" s="4"/>
      <c r="E27" s="4"/>
      <c r="F27" s="4"/>
      <c r="G27" s="4"/>
      <c r="H27" s="4"/>
      <c r="I27" s="4"/>
      <c r="J27" s="4"/>
      <c r="K27" s="4"/>
      <c r="L27" s="4"/>
      <c r="M27" s="4"/>
      <c r="N27" s="4"/>
      <c r="O27" s="4"/>
      <c r="P27" s="4"/>
      <c r="Q27" s="21">
        <v>1</v>
      </c>
      <c r="R27" s="21"/>
      <c r="S27" s="18"/>
      <c r="T27" s="18"/>
      <c r="U27" s="18"/>
    </row>
    <row r="28" spans="1:233" s="3" customFormat="1">
      <c r="A28" s="4" t="s">
        <v>846</v>
      </c>
      <c r="B28" s="4" t="s">
        <v>885</v>
      </c>
      <c r="C28" s="4" t="s">
        <v>940</v>
      </c>
      <c r="D28" s="4"/>
      <c r="E28" s="4"/>
      <c r="F28" s="4"/>
      <c r="G28" s="4"/>
      <c r="H28" s="4"/>
      <c r="I28" s="4"/>
      <c r="J28" s="4"/>
      <c r="K28" s="4"/>
      <c r="L28" s="4"/>
      <c r="M28" s="4"/>
      <c r="N28" s="4"/>
      <c r="O28" s="4"/>
      <c r="P28" s="4"/>
      <c r="Q28" s="21">
        <v>1</v>
      </c>
      <c r="R28" s="21"/>
      <c r="S28" s="18"/>
      <c r="T28" s="18"/>
      <c r="U28" s="18"/>
    </row>
    <row r="29" spans="1:233" s="3" customFormat="1" ht="22">
      <c r="A29" s="4" t="s">
        <v>863</v>
      </c>
      <c r="B29" s="4" t="s">
        <v>886</v>
      </c>
      <c r="C29" s="4" t="s">
        <v>940</v>
      </c>
      <c r="D29" s="4" t="s">
        <v>943</v>
      </c>
      <c r="E29" s="4" t="s">
        <v>942</v>
      </c>
      <c r="F29" s="4"/>
      <c r="G29" s="4"/>
      <c r="H29" s="4"/>
      <c r="I29" s="4"/>
      <c r="J29" s="4"/>
      <c r="K29" s="4"/>
      <c r="L29" s="4"/>
      <c r="M29" s="4"/>
      <c r="N29" s="4"/>
      <c r="O29" s="4" t="s">
        <v>930</v>
      </c>
      <c r="P29" s="4"/>
      <c r="Q29" s="21">
        <v>1</v>
      </c>
      <c r="R29" s="21"/>
      <c r="S29" s="18"/>
      <c r="T29" s="18"/>
      <c r="U29" s="18"/>
    </row>
    <row r="30" spans="1:233" s="3" customFormat="1" ht="22">
      <c r="A30" s="4" t="s">
        <v>863</v>
      </c>
      <c r="B30" s="4" t="s">
        <v>887</v>
      </c>
      <c r="C30" s="4" t="s">
        <v>909</v>
      </c>
      <c r="D30" s="4" t="s">
        <v>939</v>
      </c>
      <c r="E30" s="4" t="s">
        <v>966</v>
      </c>
      <c r="F30" s="4"/>
      <c r="G30" s="4" t="s">
        <v>1015</v>
      </c>
      <c r="H30" s="4"/>
      <c r="I30" s="4"/>
      <c r="J30" s="4"/>
      <c r="K30" s="4"/>
      <c r="L30" s="4"/>
      <c r="M30" s="4"/>
      <c r="N30" s="4"/>
      <c r="O30" s="4" t="s">
        <v>888</v>
      </c>
      <c r="P30" s="4"/>
      <c r="Q30" s="21">
        <v>1</v>
      </c>
      <c r="R30" s="21"/>
      <c r="S30" s="18"/>
      <c r="T30" s="18"/>
      <c r="U30" s="18"/>
    </row>
    <row r="31" spans="1:233" s="3" customFormat="1">
      <c r="A31" s="4" t="s">
        <v>863</v>
      </c>
      <c r="B31" s="4" t="s">
        <v>889</v>
      </c>
      <c r="C31" s="4" t="s">
        <v>909</v>
      </c>
      <c r="D31" s="4"/>
      <c r="E31" s="4"/>
      <c r="F31" s="4"/>
      <c r="G31" s="4"/>
      <c r="H31" s="4"/>
      <c r="I31" s="4"/>
      <c r="J31" s="4"/>
      <c r="K31" s="4"/>
      <c r="L31" s="4"/>
      <c r="M31" s="4"/>
      <c r="N31" s="4"/>
      <c r="O31" s="4" t="s">
        <v>890</v>
      </c>
      <c r="P31" s="4"/>
      <c r="Q31" s="21">
        <v>1</v>
      </c>
      <c r="R31" s="21"/>
      <c r="S31" s="18"/>
      <c r="T31" s="18"/>
      <c r="U31" s="18"/>
    </row>
    <row r="32" spans="1:233" s="3" customFormat="1" ht="55">
      <c r="A32" s="4" t="s">
        <v>863</v>
      </c>
      <c r="B32" s="4" t="s">
        <v>891</v>
      </c>
      <c r="C32" s="4" t="s">
        <v>909</v>
      </c>
      <c r="D32" s="4" t="s">
        <v>963</v>
      </c>
      <c r="E32" s="4"/>
      <c r="F32" s="4"/>
      <c r="G32" s="4"/>
      <c r="H32" s="4"/>
      <c r="I32" s="4"/>
      <c r="J32" s="4"/>
      <c r="K32" s="4"/>
      <c r="L32" s="4"/>
      <c r="M32" s="4"/>
      <c r="N32" s="4"/>
      <c r="O32" s="4" t="s">
        <v>931</v>
      </c>
      <c r="P32" s="4"/>
      <c r="Q32" s="21">
        <v>1</v>
      </c>
      <c r="R32" s="21"/>
      <c r="S32" s="18"/>
      <c r="T32" s="18"/>
      <c r="U32" s="18"/>
    </row>
    <row r="33" spans="1:21" s="3" customFormat="1" ht="22">
      <c r="A33" s="4" t="s">
        <v>863</v>
      </c>
      <c r="B33" s="4" t="s">
        <v>892</v>
      </c>
      <c r="C33" s="4" t="s">
        <v>940</v>
      </c>
      <c r="D33" s="4" t="s">
        <v>842</v>
      </c>
      <c r="E33" s="16" t="s">
        <v>842</v>
      </c>
      <c r="F33" s="4"/>
      <c r="G33" s="4"/>
      <c r="H33" s="4"/>
      <c r="I33" s="4"/>
      <c r="J33" s="4"/>
      <c r="K33" s="4"/>
      <c r="L33" s="4"/>
      <c r="M33" s="4"/>
      <c r="N33" s="4"/>
      <c r="O33" s="4" t="s">
        <v>893</v>
      </c>
      <c r="P33" s="4"/>
      <c r="Q33" s="21">
        <v>1</v>
      </c>
      <c r="R33" s="21"/>
      <c r="S33" s="18"/>
      <c r="T33" s="18"/>
      <c r="U33" s="18"/>
    </row>
    <row r="34" spans="1:21" s="3" customFormat="1" ht="22">
      <c r="A34" s="4" t="s">
        <v>863</v>
      </c>
      <c r="B34" s="4" t="s">
        <v>894</v>
      </c>
      <c r="C34" s="4" t="s">
        <v>909</v>
      </c>
      <c r="D34" s="4" t="s">
        <v>945</v>
      </c>
      <c r="E34" s="4"/>
      <c r="F34" s="4"/>
      <c r="G34" s="4"/>
      <c r="H34" s="4"/>
      <c r="I34" s="4"/>
      <c r="J34" s="4"/>
      <c r="K34" s="4"/>
      <c r="L34" s="4"/>
      <c r="M34" s="4"/>
      <c r="N34" s="4"/>
      <c r="O34" s="4" t="s">
        <v>946</v>
      </c>
      <c r="P34" s="4"/>
      <c r="Q34" s="21">
        <v>1</v>
      </c>
      <c r="R34" s="21"/>
      <c r="S34" s="18"/>
      <c r="T34" s="18"/>
      <c r="U34" s="18"/>
    </row>
    <row r="35" spans="1:21" s="3" customFormat="1" ht="22">
      <c r="A35" s="4" t="s">
        <v>863</v>
      </c>
      <c r="B35" s="4" t="s">
        <v>895</v>
      </c>
      <c r="C35" s="4" t="s">
        <v>909</v>
      </c>
      <c r="D35" s="4" t="s">
        <v>970</v>
      </c>
      <c r="E35" s="4" t="s">
        <v>1001</v>
      </c>
      <c r="F35" s="4"/>
      <c r="G35" s="4"/>
      <c r="H35" s="4"/>
      <c r="I35" s="4"/>
      <c r="J35" s="4"/>
      <c r="K35" s="4"/>
      <c r="L35" s="4"/>
      <c r="M35" s="4"/>
      <c r="N35" s="4"/>
      <c r="O35" s="4" t="s">
        <v>933</v>
      </c>
      <c r="P35" s="4"/>
      <c r="Q35" s="21">
        <v>1</v>
      </c>
      <c r="R35" s="21"/>
      <c r="S35" s="18"/>
      <c r="T35" s="18"/>
      <c r="U35" s="18"/>
    </row>
    <row r="36" spans="1:21" s="3" customFormat="1" ht="17" customHeight="1">
      <c r="A36" s="4" t="s">
        <v>863</v>
      </c>
      <c r="B36" s="4" t="s">
        <v>896</v>
      </c>
      <c r="C36" s="4" t="s">
        <v>940</v>
      </c>
      <c r="D36" s="4" t="s">
        <v>1012</v>
      </c>
      <c r="E36" s="4"/>
      <c r="F36" s="4"/>
      <c r="G36" s="4"/>
      <c r="H36" s="4"/>
      <c r="I36" s="4"/>
      <c r="J36" s="4"/>
      <c r="K36" s="4"/>
      <c r="L36" s="4"/>
      <c r="M36" s="4"/>
      <c r="N36" s="4"/>
      <c r="O36" s="4"/>
      <c r="P36" s="4"/>
      <c r="Q36" s="21">
        <v>1</v>
      </c>
      <c r="R36" s="21"/>
      <c r="S36" s="18"/>
      <c r="T36" s="18"/>
      <c r="U36" s="18"/>
    </row>
    <row r="37" spans="1:21" s="3" customFormat="1">
      <c r="A37" s="4" t="s">
        <v>846</v>
      </c>
      <c r="B37" s="4" t="s">
        <v>972</v>
      </c>
      <c r="C37" s="4" t="s">
        <v>940</v>
      </c>
      <c r="D37" s="4"/>
      <c r="E37" s="4"/>
      <c r="F37" s="4"/>
      <c r="G37" s="4"/>
      <c r="H37" s="4"/>
      <c r="I37" s="4"/>
      <c r="J37" s="4"/>
      <c r="K37" s="4"/>
      <c r="L37" s="4"/>
      <c r="M37" s="4"/>
      <c r="N37" s="4"/>
      <c r="O37" s="4" t="s">
        <v>973</v>
      </c>
      <c r="P37" s="4"/>
      <c r="Q37" s="21">
        <v>1</v>
      </c>
      <c r="R37" s="21"/>
      <c r="S37" s="18"/>
      <c r="T37" s="18"/>
      <c r="U37" s="18"/>
    </row>
    <row r="38" spans="1:21" s="3" customFormat="1">
      <c r="A38" s="4" t="s">
        <v>846</v>
      </c>
      <c r="B38" s="4" t="s">
        <v>947</v>
      </c>
      <c r="C38" s="4" t="s">
        <v>909</v>
      </c>
      <c r="D38" s="4"/>
      <c r="E38" s="4"/>
      <c r="F38" s="4"/>
      <c r="G38" s="4"/>
      <c r="H38" s="4"/>
      <c r="I38" s="4"/>
      <c r="J38" s="4"/>
      <c r="K38" s="4"/>
      <c r="L38" s="4"/>
      <c r="M38" s="4"/>
      <c r="N38" s="4"/>
      <c r="O38" s="4" t="s">
        <v>948</v>
      </c>
      <c r="P38" s="4"/>
      <c r="Q38" s="21">
        <v>1</v>
      </c>
      <c r="R38" s="21"/>
      <c r="S38" s="21"/>
      <c r="T38" s="21"/>
      <c r="U38" s="21"/>
    </row>
    <row r="39" spans="1:21" s="3" customFormat="1" ht="17" customHeight="1">
      <c r="A39" s="4" t="s">
        <v>846</v>
      </c>
      <c r="B39" s="4" t="s">
        <v>967</v>
      </c>
      <c r="C39" s="4" t="s">
        <v>909</v>
      </c>
      <c r="D39" s="4"/>
      <c r="E39" s="4"/>
      <c r="F39" s="4"/>
      <c r="G39" s="4"/>
      <c r="H39" s="4"/>
      <c r="I39" s="4"/>
      <c r="J39" s="4"/>
      <c r="K39" s="4"/>
      <c r="L39" s="4"/>
      <c r="M39" s="4"/>
      <c r="N39" s="4"/>
      <c r="O39" s="4" t="s">
        <v>968</v>
      </c>
      <c r="P39" s="4"/>
      <c r="Q39" s="21">
        <v>1</v>
      </c>
      <c r="R39" s="21"/>
      <c r="S39" s="18"/>
      <c r="T39" s="18"/>
      <c r="U39" s="18"/>
    </row>
    <row r="40" spans="1:21" s="3" customFormat="1" ht="17" customHeight="1">
      <c r="A40" s="4" t="s">
        <v>846</v>
      </c>
      <c r="B40" s="4" t="s">
        <v>964</v>
      </c>
      <c r="C40" s="4" t="s">
        <v>940</v>
      </c>
      <c r="D40" s="4" t="s">
        <v>941</v>
      </c>
      <c r="E40" s="4"/>
      <c r="F40" s="4"/>
      <c r="G40" s="4" t="s">
        <v>842</v>
      </c>
      <c r="H40" s="4"/>
      <c r="I40" s="4"/>
      <c r="J40" s="4"/>
      <c r="K40" s="4"/>
      <c r="L40" s="4"/>
      <c r="M40" s="4"/>
      <c r="N40" s="4"/>
      <c r="O40" s="4"/>
      <c r="P40" s="4"/>
      <c r="Q40" s="21">
        <v>1</v>
      </c>
      <c r="R40" s="21"/>
      <c r="S40" s="18"/>
      <c r="T40" s="18"/>
      <c r="U40" s="18"/>
    </row>
    <row r="41" spans="1:21" s="3" customFormat="1" ht="17" customHeight="1">
      <c r="A41" s="4" t="s">
        <v>846</v>
      </c>
      <c r="B41" s="4" t="s">
        <v>934</v>
      </c>
      <c r="C41" s="4" t="s">
        <v>909</v>
      </c>
      <c r="D41" s="4"/>
      <c r="E41" s="4"/>
      <c r="F41" s="4"/>
      <c r="G41" s="4"/>
      <c r="H41" s="4"/>
      <c r="I41" s="4"/>
      <c r="J41" s="4"/>
      <c r="K41" s="4"/>
      <c r="L41" s="4"/>
      <c r="M41" s="4"/>
      <c r="N41" s="4"/>
      <c r="O41" s="4" t="s">
        <v>935</v>
      </c>
      <c r="P41" s="4"/>
      <c r="Q41" s="21">
        <v>1</v>
      </c>
      <c r="R41" s="21"/>
      <c r="S41" s="18"/>
      <c r="T41" s="18"/>
      <c r="U41" s="18"/>
    </row>
    <row r="42" spans="1:21" s="3" customFormat="1" ht="17" customHeight="1">
      <c r="A42" s="4" t="s">
        <v>846</v>
      </c>
      <c r="B42" s="4" t="s">
        <v>1002</v>
      </c>
      <c r="C42" s="4" t="s">
        <v>909</v>
      </c>
      <c r="D42" s="4"/>
      <c r="E42" s="4"/>
      <c r="F42" s="4"/>
      <c r="G42" s="4"/>
      <c r="H42" s="4"/>
      <c r="I42" s="4"/>
      <c r="J42" s="4"/>
      <c r="K42" s="4"/>
      <c r="L42" s="4"/>
      <c r="M42" s="4"/>
      <c r="N42" s="4"/>
      <c r="O42" s="4" t="s">
        <v>994</v>
      </c>
      <c r="P42" s="4"/>
      <c r="Q42" s="21"/>
      <c r="R42" s="21"/>
      <c r="S42" s="18"/>
      <c r="T42" s="18"/>
      <c r="U42" s="18"/>
    </row>
    <row r="43" spans="1:21" s="3" customFormat="1" ht="17" customHeight="1">
      <c r="A43" s="4" t="s">
        <v>846</v>
      </c>
      <c r="B43" s="4" t="s">
        <v>999</v>
      </c>
      <c r="C43" s="4" t="s">
        <v>940</v>
      </c>
      <c r="D43" s="4"/>
      <c r="E43" s="4"/>
      <c r="F43" s="4"/>
      <c r="G43" s="4"/>
      <c r="H43" s="4"/>
      <c r="I43" s="4"/>
      <c r="J43" s="4"/>
      <c r="K43" s="4"/>
      <c r="L43" s="4"/>
      <c r="M43" s="4"/>
      <c r="N43" s="4"/>
      <c r="O43" s="4" t="s">
        <v>1000</v>
      </c>
      <c r="P43" s="4"/>
      <c r="Q43" s="21"/>
      <c r="R43" s="21"/>
      <c r="S43" s="18"/>
      <c r="T43" s="18"/>
      <c r="U43" s="18"/>
    </row>
    <row r="44" spans="1:21" s="3" customFormat="1" ht="17" customHeight="1">
      <c r="A44" s="4" t="s">
        <v>846</v>
      </c>
      <c r="B44" s="4" t="s">
        <v>971</v>
      </c>
      <c r="C44" s="4" t="s">
        <v>940</v>
      </c>
      <c r="D44" s="4"/>
      <c r="E44" s="4"/>
      <c r="F44" s="4"/>
      <c r="G44" s="4"/>
      <c r="H44" s="4"/>
      <c r="I44" s="4"/>
      <c r="J44" s="4"/>
      <c r="K44" s="4"/>
      <c r="L44" s="4"/>
      <c r="M44" s="4"/>
      <c r="N44" s="4"/>
      <c r="O44" s="4" t="s">
        <v>1000</v>
      </c>
      <c r="P44" s="4"/>
      <c r="Q44" s="21"/>
      <c r="R44" s="21"/>
      <c r="S44" s="18"/>
      <c r="T44" s="18"/>
      <c r="U44" s="18"/>
    </row>
    <row r="45" spans="1:21" s="3" customFormat="1">
      <c r="A45" s="4" t="s">
        <v>846</v>
      </c>
      <c r="B45" s="4" t="s">
        <v>842</v>
      </c>
      <c r="C45" s="4" t="s">
        <v>899</v>
      </c>
      <c r="D45" s="4" t="s">
        <v>900</v>
      </c>
      <c r="E45" s="4" t="s">
        <v>901</v>
      </c>
      <c r="F45" s="4" t="s">
        <v>904</v>
      </c>
      <c r="G45" s="4" t="s">
        <v>842</v>
      </c>
      <c r="H45" s="4" t="s">
        <v>971</v>
      </c>
      <c r="I45" s="4"/>
      <c r="J45" s="4"/>
      <c r="K45" s="4"/>
      <c r="L45" s="4"/>
      <c r="M45" s="4"/>
      <c r="N45" s="4"/>
      <c r="O45" s="4" t="s">
        <v>842</v>
      </c>
      <c r="P45" s="4"/>
      <c r="Q45" s="21">
        <v>1</v>
      </c>
      <c r="R45" s="21"/>
      <c r="S45" s="18"/>
      <c r="T45" s="18"/>
      <c r="U45" s="18"/>
    </row>
    <row r="46" spans="1:21" s="3" customFormat="1" ht="238" customHeight="1">
      <c r="A46" s="6" t="s">
        <v>173</v>
      </c>
      <c r="B46" s="6" t="s">
        <v>49</v>
      </c>
      <c r="C46" s="6" t="s">
        <v>174</v>
      </c>
      <c r="D46" s="6" t="s">
        <v>175</v>
      </c>
      <c r="E46" s="6" t="s">
        <v>176</v>
      </c>
      <c r="F46" s="6" t="s">
        <v>177</v>
      </c>
      <c r="G46" s="6" t="s">
        <v>178</v>
      </c>
      <c r="H46" s="6" t="s">
        <v>179</v>
      </c>
      <c r="I46" s="6" t="s">
        <v>180</v>
      </c>
      <c r="J46" s="6">
        <v>12022589262</v>
      </c>
      <c r="K46" s="6">
        <v>4917675573445</v>
      </c>
      <c r="L46" s="6"/>
      <c r="M46" s="6" t="s">
        <v>26</v>
      </c>
      <c r="N46" s="6" t="s">
        <v>181</v>
      </c>
      <c r="O46" s="6" t="s">
        <v>182</v>
      </c>
      <c r="P46" s="6" t="s">
        <v>29</v>
      </c>
      <c r="Q46" s="19">
        <v>2</v>
      </c>
      <c r="R46" s="19"/>
      <c r="S46" s="18"/>
      <c r="T46" s="18"/>
      <c r="U46" s="18"/>
    </row>
    <row r="47" spans="1:21" s="3" customFormat="1" ht="99">
      <c r="A47" s="6" t="s">
        <v>222</v>
      </c>
      <c r="B47" s="6" t="s">
        <v>49</v>
      </c>
      <c r="C47" s="6" t="s">
        <v>223</v>
      </c>
      <c r="D47" s="6" t="s">
        <v>224</v>
      </c>
      <c r="E47" s="6" t="s">
        <v>225</v>
      </c>
      <c r="F47" s="6" t="s">
        <v>226</v>
      </c>
      <c r="G47" s="6" t="s">
        <v>227</v>
      </c>
      <c r="H47" s="6" t="s">
        <v>228</v>
      </c>
      <c r="I47" s="6" t="s">
        <v>44</v>
      </c>
      <c r="J47" s="6" t="s">
        <v>229</v>
      </c>
      <c r="K47" s="6"/>
      <c r="L47" s="6" t="s">
        <v>230</v>
      </c>
      <c r="M47" s="6" t="s">
        <v>26</v>
      </c>
      <c r="N47" s="6" t="s">
        <v>231</v>
      </c>
      <c r="O47" s="6" t="s">
        <v>232</v>
      </c>
      <c r="P47" s="6" t="s">
        <v>29</v>
      </c>
      <c r="Q47" s="19">
        <v>2</v>
      </c>
      <c r="R47" s="19"/>
      <c r="S47" s="18"/>
      <c r="T47" s="18"/>
      <c r="U47" s="18"/>
    </row>
    <row r="48" spans="1:21" s="3" customFormat="1" ht="352">
      <c r="A48" s="6" t="s">
        <v>164</v>
      </c>
      <c r="B48" s="6" t="s">
        <v>126</v>
      </c>
      <c r="C48" s="6" t="s">
        <v>287</v>
      </c>
      <c r="D48" s="6" t="s">
        <v>288</v>
      </c>
      <c r="E48" s="6" t="s">
        <v>289</v>
      </c>
      <c r="F48" s="6" t="s">
        <v>290</v>
      </c>
      <c r="G48" s="6" t="s">
        <v>291</v>
      </c>
      <c r="H48" s="6" t="s">
        <v>292</v>
      </c>
      <c r="I48" s="6" t="s">
        <v>293</v>
      </c>
      <c r="J48" s="6" t="s">
        <v>294</v>
      </c>
      <c r="K48" s="6"/>
      <c r="L48" s="6"/>
      <c r="M48" s="6" t="s">
        <v>26</v>
      </c>
      <c r="N48" s="6" t="s">
        <v>295</v>
      </c>
      <c r="O48" s="6" t="s">
        <v>296</v>
      </c>
      <c r="P48" s="6" t="s">
        <v>29</v>
      </c>
      <c r="Q48" s="19">
        <v>2</v>
      </c>
      <c r="R48" s="19"/>
      <c r="S48" s="18"/>
      <c r="T48" s="18"/>
      <c r="U48" s="18"/>
    </row>
    <row r="49" spans="1:233" s="5" customFormat="1" ht="409">
      <c r="A49" s="6" t="s">
        <v>60</v>
      </c>
      <c r="B49" s="6" t="s">
        <v>37</v>
      </c>
      <c r="C49" s="6" t="s">
        <v>373</v>
      </c>
      <c r="D49" s="6" t="s">
        <v>374</v>
      </c>
      <c r="E49" s="6" t="s">
        <v>375</v>
      </c>
      <c r="F49" s="6" t="s">
        <v>271</v>
      </c>
      <c r="G49" s="6" t="s">
        <v>272</v>
      </c>
      <c r="H49" s="6" t="s">
        <v>273</v>
      </c>
      <c r="I49" s="6" t="s">
        <v>274</v>
      </c>
      <c r="J49" s="6">
        <f>380-48-63713</f>
        <v>-63381</v>
      </c>
      <c r="K49" s="6"/>
      <c r="L49" s="6"/>
      <c r="M49" s="6" t="s">
        <v>26</v>
      </c>
      <c r="N49" s="6" t="s">
        <v>376</v>
      </c>
      <c r="O49" s="6" t="s">
        <v>377</v>
      </c>
      <c r="P49" s="6" t="s">
        <v>29</v>
      </c>
      <c r="Q49" s="19">
        <v>2</v>
      </c>
      <c r="R49" s="19"/>
      <c r="S49" s="18"/>
      <c r="T49" s="18"/>
      <c r="U49" s="18"/>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row>
    <row r="50" spans="1:233" s="7" customFormat="1" ht="198" customHeight="1">
      <c r="A50" s="6" t="s">
        <v>427</v>
      </c>
      <c r="B50" s="6" t="s">
        <v>37</v>
      </c>
      <c r="C50" s="6" t="s">
        <v>974</v>
      </c>
      <c r="D50" s="6" t="s">
        <v>975</v>
      </c>
      <c r="E50" s="6" t="s">
        <v>981</v>
      </c>
      <c r="F50" s="6" t="s">
        <v>976</v>
      </c>
      <c r="G50" s="6" t="s">
        <v>842</v>
      </c>
      <c r="H50" s="6" t="s">
        <v>842</v>
      </c>
      <c r="I50" s="6" t="s">
        <v>842</v>
      </c>
      <c r="J50" s="6" t="s">
        <v>842</v>
      </c>
      <c r="K50" s="6"/>
      <c r="L50" s="6"/>
      <c r="M50" s="6" t="s">
        <v>26</v>
      </c>
      <c r="N50" s="6" t="s">
        <v>432</v>
      </c>
      <c r="O50" s="6" t="s">
        <v>433</v>
      </c>
      <c r="P50" s="6" t="s">
        <v>29</v>
      </c>
      <c r="Q50" s="19">
        <v>2</v>
      </c>
      <c r="R50" s="19"/>
      <c r="S50" s="18"/>
      <c r="T50" s="18"/>
      <c r="U50" s="18"/>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row>
    <row r="51" spans="1:233" s="3" customFormat="1" ht="170" customHeight="1">
      <c r="A51" s="6" t="s">
        <v>427</v>
      </c>
      <c r="B51" s="6" t="s">
        <v>37</v>
      </c>
      <c r="C51" s="6" t="s">
        <v>977</v>
      </c>
      <c r="D51" s="6" t="s">
        <v>978</v>
      </c>
      <c r="E51" s="6" t="s">
        <v>981</v>
      </c>
      <c r="F51" s="6" t="s">
        <v>842</v>
      </c>
      <c r="G51" s="6" t="s">
        <v>842</v>
      </c>
      <c r="H51" s="6" t="s">
        <v>842</v>
      </c>
      <c r="I51" s="6" t="s">
        <v>842</v>
      </c>
      <c r="J51" s="6" t="s">
        <v>842</v>
      </c>
      <c r="K51" s="6"/>
      <c r="L51" s="6"/>
      <c r="M51" s="6" t="s">
        <v>26</v>
      </c>
      <c r="N51" s="6" t="s">
        <v>430</v>
      </c>
      <c r="O51" s="6" t="s">
        <v>431</v>
      </c>
      <c r="P51" s="6" t="s">
        <v>29</v>
      </c>
      <c r="Q51" s="19">
        <v>2</v>
      </c>
      <c r="R51" s="19"/>
      <c r="S51" s="18"/>
      <c r="T51" s="18"/>
      <c r="U51" s="18"/>
    </row>
    <row r="52" spans="1:233" s="5" customFormat="1" ht="177" customHeight="1">
      <c r="A52" s="6" t="s">
        <v>334</v>
      </c>
      <c r="B52" s="6" t="s">
        <v>17</v>
      </c>
      <c r="C52" s="6" t="s">
        <v>735</v>
      </c>
      <c r="D52" s="6" t="s">
        <v>736</v>
      </c>
      <c r="E52" s="6" t="s">
        <v>737</v>
      </c>
      <c r="F52" s="6" t="s">
        <v>738</v>
      </c>
      <c r="G52" s="6" t="s">
        <v>95</v>
      </c>
      <c r="H52" s="6" t="s">
        <v>678</v>
      </c>
      <c r="I52" s="6" t="s">
        <v>97</v>
      </c>
      <c r="J52" s="6" t="s">
        <v>739</v>
      </c>
      <c r="K52" s="6"/>
      <c r="L52" s="6"/>
      <c r="M52" s="6" t="s">
        <v>26</v>
      </c>
      <c r="N52" s="6" t="s">
        <v>740</v>
      </c>
      <c r="O52" s="6" t="s">
        <v>741</v>
      </c>
      <c r="P52" s="6" t="s">
        <v>29</v>
      </c>
      <c r="Q52" s="19">
        <v>2</v>
      </c>
      <c r="R52" s="19"/>
      <c r="S52" s="18"/>
      <c r="T52" s="18"/>
      <c r="U52" s="18"/>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row>
    <row r="53" spans="1:233" s="5" customFormat="1" ht="29" customHeight="1">
      <c r="A53" s="6" t="s">
        <v>749</v>
      </c>
      <c r="B53" s="6" t="s">
        <v>37</v>
      </c>
      <c r="C53" s="6" t="s">
        <v>750</v>
      </c>
      <c r="D53" s="6" t="s">
        <v>751</v>
      </c>
      <c r="E53" s="6" t="s">
        <v>752</v>
      </c>
      <c r="F53" s="6" t="s">
        <v>753</v>
      </c>
      <c r="G53" s="6" t="s">
        <v>754</v>
      </c>
      <c r="H53" s="6" t="s">
        <v>43</v>
      </c>
      <c r="I53" s="6" t="s">
        <v>44</v>
      </c>
      <c r="J53" s="6" t="s">
        <v>755</v>
      </c>
      <c r="K53" s="6"/>
      <c r="L53" s="6"/>
      <c r="M53" s="6" t="s">
        <v>26</v>
      </c>
      <c r="N53" s="6" t="s">
        <v>756</v>
      </c>
      <c r="O53" s="6" t="s">
        <v>757</v>
      </c>
      <c r="P53" s="6" t="s">
        <v>29</v>
      </c>
      <c r="Q53" s="19">
        <v>2</v>
      </c>
      <c r="R53" s="19"/>
      <c r="S53" s="18"/>
      <c r="T53" s="18"/>
      <c r="U53" s="18"/>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row>
    <row r="54" spans="1:233" s="5" customFormat="1" ht="17" customHeight="1">
      <c r="A54" s="6" t="s">
        <v>846</v>
      </c>
      <c r="B54" s="6"/>
      <c r="C54" s="6" t="s">
        <v>914</v>
      </c>
      <c r="D54" s="6" t="s">
        <v>909</v>
      </c>
      <c r="E54" s="6"/>
      <c r="F54" s="6"/>
      <c r="G54" s="6"/>
      <c r="H54" s="6"/>
      <c r="I54" s="6"/>
      <c r="J54" s="6"/>
      <c r="K54" s="6"/>
      <c r="L54" s="6"/>
      <c r="M54" s="6"/>
      <c r="N54" s="6"/>
      <c r="O54" s="6" t="s">
        <v>913</v>
      </c>
      <c r="P54" s="6"/>
      <c r="Q54" s="19">
        <v>2</v>
      </c>
      <c r="R54" s="19"/>
      <c r="S54" s="18"/>
      <c r="T54" s="18"/>
      <c r="U54" s="18"/>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row>
    <row r="55" spans="1:233" s="5" customFormat="1" ht="17" customHeight="1">
      <c r="A55" s="6" t="s">
        <v>846</v>
      </c>
      <c r="B55" s="6" t="s">
        <v>842</v>
      </c>
      <c r="C55" s="6" t="s">
        <v>853</v>
      </c>
      <c r="D55" s="6" t="s">
        <v>909</v>
      </c>
      <c r="E55" s="6"/>
      <c r="F55" s="6"/>
      <c r="G55" s="6"/>
      <c r="H55" s="6"/>
      <c r="I55" s="6"/>
      <c r="J55" s="6"/>
      <c r="K55" s="6"/>
      <c r="L55" s="6"/>
      <c r="M55" s="6"/>
      <c r="N55" s="6"/>
      <c r="O55" s="6" t="s">
        <v>867</v>
      </c>
      <c r="P55" s="6"/>
      <c r="Q55" s="19">
        <v>2</v>
      </c>
      <c r="R55" s="19"/>
      <c r="S55" s="18"/>
      <c r="T55" s="18"/>
      <c r="U55" s="18"/>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row>
    <row r="56" spans="1:233" s="5" customFormat="1" ht="17" customHeight="1">
      <c r="A56" s="6" t="s">
        <v>846</v>
      </c>
      <c r="B56" s="6"/>
      <c r="C56" s="6" t="s">
        <v>918</v>
      </c>
      <c r="D56" s="6" t="s">
        <v>909</v>
      </c>
      <c r="E56" s="6"/>
      <c r="F56" s="6"/>
      <c r="G56" s="6"/>
      <c r="H56" s="6"/>
      <c r="I56" s="6"/>
      <c r="J56" s="6"/>
      <c r="K56" s="6"/>
      <c r="L56" s="6"/>
      <c r="M56" s="6"/>
      <c r="N56" s="6" t="s">
        <v>1016</v>
      </c>
      <c r="O56" s="6" t="s">
        <v>919</v>
      </c>
      <c r="P56" s="6"/>
      <c r="Q56" s="19">
        <v>2</v>
      </c>
      <c r="R56" s="19"/>
      <c r="S56" s="18"/>
      <c r="T56" s="18"/>
      <c r="U56" s="18"/>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row>
    <row r="57" spans="1:233" s="5" customFormat="1" ht="32" customHeight="1">
      <c r="A57" s="6" t="s">
        <v>846</v>
      </c>
      <c r="B57" s="6"/>
      <c r="C57" s="6" t="s">
        <v>917</v>
      </c>
      <c r="D57" s="6" t="s">
        <v>909</v>
      </c>
      <c r="E57" s="6"/>
      <c r="F57" s="6"/>
      <c r="G57" s="6"/>
      <c r="H57" s="6"/>
      <c r="I57" s="6"/>
      <c r="J57" s="6"/>
      <c r="K57" s="6"/>
      <c r="L57" s="6"/>
      <c r="M57" s="6"/>
      <c r="N57" s="6" t="s">
        <v>1016</v>
      </c>
      <c r="O57" s="6" t="s">
        <v>854</v>
      </c>
      <c r="P57" s="6"/>
      <c r="Q57" s="19">
        <v>2</v>
      </c>
      <c r="R57" s="19"/>
      <c r="S57" s="18"/>
      <c r="T57" s="18"/>
      <c r="U57" s="18"/>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row>
    <row r="58" spans="1:233" s="5" customFormat="1" ht="17" customHeight="1">
      <c r="A58" s="6" t="s">
        <v>846</v>
      </c>
      <c r="B58" s="6"/>
      <c r="C58" s="6" t="s">
        <v>881</v>
      </c>
      <c r="D58" s="6" t="s">
        <v>909</v>
      </c>
      <c r="E58" s="6"/>
      <c r="F58" s="6"/>
      <c r="G58" s="6"/>
      <c r="H58" s="6"/>
      <c r="I58" s="6"/>
      <c r="J58" s="6"/>
      <c r="K58" s="6"/>
      <c r="L58" s="6"/>
      <c r="M58" s="6"/>
      <c r="N58" s="6"/>
      <c r="O58" s="6" t="s">
        <v>866</v>
      </c>
      <c r="P58" s="6"/>
      <c r="Q58" s="19">
        <v>2</v>
      </c>
      <c r="R58" s="19"/>
      <c r="S58" s="18"/>
      <c r="T58" s="18"/>
      <c r="U58" s="18"/>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row>
    <row r="59" spans="1:233" s="5" customFormat="1" ht="17" customHeight="1">
      <c r="A59" s="6" t="s">
        <v>863</v>
      </c>
      <c r="B59" s="6"/>
      <c r="C59" s="6" t="s">
        <v>912</v>
      </c>
      <c r="D59" s="6" t="s">
        <v>909</v>
      </c>
      <c r="E59" s="6"/>
      <c r="F59" s="6"/>
      <c r="G59" s="6"/>
      <c r="H59" s="6"/>
      <c r="I59" s="6"/>
      <c r="J59" s="6"/>
      <c r="K59" s="6"/>
      <c r="L59" s="6"/>
      <c r="M59" s="6"/>
      <c r="N59" s="6"/>
      <c r="O59" s="6" t="s">
        <v>868</v>
      </c>
      <c r="P59" s="6"/>
      <c r="Q59" s="19">
        <v>2</v>
      </c>
      <c r="R59" s="19"/>
      <c r="S59" s="18"/>
      <c r="T59" s="18"/>
      <c r="U59" s="18"/>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row>
    <row r="60" spans="1:233" s="5" customFormat="1" ht="17" customHeight="1">
      <c r="A60" s="6" t="s">
        <v>846</v>
      </c>
      <c r="B60" s="6"/>
      <c r="C60" s="6" t="s">
        <v>1009</v>
      </c>
      <c r="D60" s="6" t="s">
        <v>940</v>
      </c>
      <c r="E60" s="6"/>
      <c r="F60" s="6"/>
      <c r="G60" s="6"/>
      <c r="H60" s="6"/>
      <c r="I60" s="6"/>
      <c r="J60" s="6"/>
      <c r="K60" s="6"/>
      <c r="L60" s="6"/>
      <c r="M60" s="6"/>
      <c r="N60" s="6"/>
      <c r="O60" s="6" t="s">
        <v>1010</v>
      </c>
      <c r="P60" s="6"/>
      <c r="Q60" s="19"/>
      <c r="R60" s="19"/>
      <c r="S60" s="18"/>
      <c r="T60" s="18"/>
      <c r="U60" s="18"/>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row>
    <row r="61" spans="1:233" s="5" customFormat="1" ht="28" customHeight="1">
      <c r="A61" s="6" t="s">
        <v>863</v>
      </c>
      <c r="B61" s="6"/>
      <c r="C61" s="6" t="s">
        <v>920</v>
      </c>
      <c r="D61" s="6" t="s">
        <v>921</v>
      </c>
      <c r="E61" s="6" t="s">
        <v>970</v>
      </c>
      <c r="F61" s="6" t="s">
        <v>1018</v>
      </c>
      <c r="G61" s="6"/>
      <c r="H61" s="6" t="s">
        <v>1011</v>
      </c>
      <c r="I61" s="6"/>
      <c r="J61" s="6"/>
      <c r="K61" s="6"/>
      <c r="L61" s="6"/>
      <c r="M61" s="6"/>
      <c r="N61" s="6"/>
      <c r="O61" s="6" t="s">
        <v>869</v>
      </c>
      <c r="P61" s="6"/>
      <c r="Q61" s="19">
        <v>2</v>
      </c>
      <c r="R61" s="19"/>
      <c r="S61" s="18"/>
      <c r="T61" s="18"/>
      <c r="U61" s="18"/>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row>
    <row r="62" spans="1:233" s="5" customFormat="1" ht="17" customHeight="1">
      <c r="A62" s="6" t="s">
        <v>863</v>
      </c>
      <c r="B62" s="6"/>
      <c r="C62" s="6" t="s">
        <v>870</v>
      </c>
      <c r="D62" s="6"/>
      <c r="E62" s="6"/>
      <c r="F62" s="6"/>
      <c r="G62" s="6"/>
      <c r="H62" s="6"/>
      <c r="I62" s="6"/>
      <c r="J62" s="6"/>
      <c r="K62" s="6"/>
      <c r="L62" s="6"/>
      <c r="M62" s="6"/>
      <c r="N62" s="6"/>
      <c r="O62" s="6" t="s">
        <v>871</v>
      </c>
      <c r="P62" s="6"/>
      <c r="Q62" s="19">
        <v>2</v>
      </c>
      <c r="R62" s="19"/>
      <c r="S62" s="18"/>
      <c r="T62" s="18"/>
      <c r="U62" s="18"/>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row>
    <row r="63" spans="1:233" s="5" customFormat="1" ht="17" customHeight="1">
      <c r="A63" s="6" t="s">
        <v>863</v>
      </c>
      <c r="B63" s="6"/>
      <c r="C63" s="6" t="s">
        <v>872</v>
      </c>
      <c r="D63" s="6" t="s">
        <v>940</v>
      </c>
      <c r="E63" s="6" t="s">
        <v>1008</v>
      </c>
      <c r="F63" s="6" t="s">
        <v>842</v>
      </c>
      <c r="G63" s="6"/>
      <c r="H63" s="6"/>
      <c r="I63" s="6"/>
      <c r="J63" s="6"/>
      <c r="K63" s="6"/>
      <c r="L63" s="6"/>
      <c r="M63" s="6"/>
      <c r="N63" s="6"/>
      <c r="O63" s="6" t="s">
        <v>873</v>
      </c>
      <c r="P63" s="6"/>
      <c r="Q63" s="19">
        <v>2</v>
      </c>
      <c r="R63" s="19"/>
      <c r="S63" s="18"/>
      <c r="T63" s="18"/>
      <c r="U63" s="18"/>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row>
    <row r="64" spans="1:233" s="5" customFormat="1" ht="17" customHeight="1">
      <c r="A64" s="6" t="s">
        <v>863</v>
      </c>
      <c r="B64" s="6"/>
      <c r="C64" s="6" t="s">
        <v>874</v>
      </c>
      <c r="D64" s="6" t="s">
        <v>905</v>
      </c>
      <c r="E64" s="6" t="s">
        <v>1005</v>
      </c>
      <c r="F64" s="6"/>
      <c r="G64" s="6"/>
      <c r="H64" s="6"/>
      <c r="I64" s="6"/>
      <c r="J64" s="6"/>
      <c r="K64" s="6"/>
      <c r="L64" s="6"/>
      <c r="M64" s="6"/>
      <c r="N64" s="6"/>
      <c r="O64" s="6" t="s">
        <v>926</v>
      </c>
      <c r="P64" s="6"/>
      <c r="Q64" s="19">
        <v>2</v>
      </c>
      <c r="R64" s="19"/>
      <c r="S64" s="18"/>
      <c r="T64" s="18"/>
      <c r="U64" s="18"/>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row>
    <row r="65" spans="1:233" s="5" customFormat="1" ht="17" customHeight="1">
      <c r="A65" s="6" t="s">
        <v>863</v>
      </c>
      <c r="B65" s="6"/>
      <c r="C65" s="6" t="s">
        <v>927</v>
      </c>
      <c r="D65" s="6" t="s">
        <v>940</v>
      </c>
      <c r="E65" s="6"/>
      <c r="F65" s="6"/>
      <c r="G65" s="6"/>
      <c r="H65" s="6"/>
      <c r="I65" s="6"/>
      <c r="J65" s="6"/>
      <c r="K65" s="6"/>
      <c r="L65" s="6"/>
      <c r="M65" s="6"/>
      <c r="N65" s="6"/>
      <c r="O65" s="6" t="s">
        <v>875</v>
      </c>
      <c r="P65" s="6"/>
      <c r="Q65" s="19">
        <v>2</v>
      </c>
      <c r="R65" s="19"/>
      <c r="S65" s="18"/>
      <c r="T65" s="18"/>
      <c r="U65" s="18"/>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row>
    <row r="66" spans="1:233" s="5" customFormat="1" ht="17" customHeight="1">
      <c r="A66" s="6" t="s">
        <v>863</v>
      </c>
      <c r="B66" s="6"/>
      <c r="C66" s="6" t="s">
        <v>876</v>
      </c>
      <c r="D66" s="6" t="s">
        <v>909</v>
      </c>
      <c r="E66" s="6" t="s">
        <v>965</v>
      </c>
      <c r="F66" s="6"/>
      <c r="G66" s="6"/>
      <c r="H66" s="6"/>
      <c r="I66" s="6"/>
      <c r="J66" s="6"/>
      <c r="K66" s="6"/>
      <c r="L66" s="6"/>
      <c r="M66" s="6"/>
      <c r="N66" s="6"/>
      <c r="O66" s="6" t="s">
        <v>875</v>
      </c>
      <c r="P66" s="6"/>
      <c r="Q66" s="19">
        <v>2</v>
      </c>
      <c r="R66" s="19"/>
      <c r="S66" s="18"/>
      <c r="T66" s="18"/>
      <c r="U66" s="18"/>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row>
    <row r="67" spans="1:233" s="5" customFormat="1" ht="17" customHeight="1">
      <c r="A67" s="6" t="s">
        <v>863</v>
      </c>
      <c r="B67" s="6"/>
      <c r="C67" s="6" t="s">
        <v>877</v>
      </c>
      <c r="D67" s="6"/>
      <c r="E67" s="6"/>
      <c r="F67" s="6"/>
      <c r="G67" s="6"/>
      <c r="H67" s="6"/>
      <c r="I67" s="6"/>
      <c r="J67" s="6"/>
      <c r="K67" s="6"/>
      <c r="L67" s="6"/>
      <c r="M67" s="6"/>
      <c r="N67" s="6"/>
      <c r="O67" s="6" t="s">
        <v>878</v>
      </c>
      <c r="P67" s="6"/>
      <c r="Q67" s="19">
        <v>2</v>
      </c>
      <c r="R67" s="19"/>
      <c r="S67" s="18"/>
      <c r="T67" s="18"/>
      <c r="U67" s="18"/>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row>
    <row r="68" spans="1:233" s="5" customFormat="1" ht="17" customHeight="1">
      <c r="A68" s="6" t="s">
        <v>863</v>
      </c>
      <c r="B68" s="6"/>
      <c r="C68" s="6" t="s">
        <v>879</v>
      </c>
      <c r="D68" s="6" t="s">
        <v>909</v>
      </c>
      <c r="E68" s="6" t="s">
        <v>965</v>
      </c>
      <c r="F68" s="6"/>
      <c r="G68" s="6"/>
      <c r="H68" s="6"/>
      <c r="I68" s="6"/>
      <c r="J68" s="6"/>
      <c r="K68" s="6"/>
      <c r="L68" s="6"/>
      <c r="M68" s="6"/>
      <c r="N68" s="6"/>
      <c r="O68" s="6" t="s">
        <v>880</v>
      </c>
      <c r="P68" s="6"/>
      <c r="Q68" s="19">
        <v>2</v>
      </c>
      <c r="R68" s="19"/>
      <c r="S68" s="18"/>
      <c r="T68" s="18"/>
      <c r="U68" s="18"/>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row>
    <row r="69" spans="1:233" s="5" customFormat="1" ht="17" customHeight="1">
      <c r="A69" s="6" t="s">
        <v>846</v>
      </c>
      <c r="B69" s="6"/>
      <c r="C69" s="6" t="s">
        <v>916</v>
      </c>
      <c r="D69" s="6"/>
      <c r="E69" s="6"/>
      <c r="F69" s="6"/>
      <c r="G69" s="6"/>
      <c r="H69" s="6"/>
      <c r="I69" s="6"/>
      <c r="J69" s="6"/>
      <c r="K69" s="6"/>
      <c r="L69" s="6"/>
      <c r="M69" s="6"/>
      <c r="N69" s="6"/>
      <c r="O69" s="6" t="s">
        <v>915</v>
      </c>
      <c r="P69" s="6"/>
      <c r="Q69" s="19">
        <v>2</v>
      </c>
      <c r="R69" s="19"/>
      <c r="S69" s="18"/>
      <c r="T69" s="18"/>
      <c r="U69" s="18"/>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row>
    <row r="70" spans="1:233" s="3" customFormat="1" ht="17" customHeight="1">
      <c r="A70" s="6" t="s">
        <v>846</v>
      </c>
      <c r="B70" s="6"/>
      <c r="C70" s="6" t="s">
        <v>897</v>
      </c>
      <c r="D70" s="6" t="s">
        <v>909</v>
      </c>
      <c r="E70" s="6"/>
      <c r="F70" s="6"/>
      <c r="G70" s="6"/>
      <c r="H70" s="6"/>
      <c r="I70" s="6"/>
      <c r="J70" s="6"/>
      <c r="K70" s="6"/>
      <c r="L70" s="6"/>
      <c r="M70" s="6"/>
      <c r="N70" s="6" t="s">
        <v>1016</v>
      </c>
      <c r="O70" s="6" t="s">
        <v>898</v>
      </c>
      <c r="P70" s="6"/>
      <c r="Q70" s="19">
        <v>2</v>
      </c>
      <c r="R70" s="19"/>
      <c r="S70" s="18"/>
      <c r="T70" s="18"/>
      <c r="U70" s="18"/>
    </row>
    <row r="71" spans="1:233" s="3" customFormat="1" ht="17" customHeight="1">
      <c r="A71" s="6" t="s">
        <v>846</v>
      </c>
      <c r="B71" s="6"/>
      <c r="C71" s="6" t="s">
        <v>992</v>
      </c>
      <c r="D71" s="6" t="s">
        <v>940</v>
      </c>
      <c r="E71" s="6" t="s">
        <v>1007</v>
      </c>
      <c r="F71" s="6"/>
      <c r="G71" s="6"/>
      <c r="H71" s="6"/>
      <c r="I71" s="6"/>
      <c r="J71" s="6"/>
      <c r="K71" s="6"/>
      <c r="L71" s="6"/>
      <c r="M71" s="6"/>
      <c r="N71" s="6"/>
      <c r="O71" s="6" t="s">
        <v>993</v>
      </c>
      <c r="P71" s="6"/>
      <c r="Q71" s="19"/>
      <c r="R71" s="19"/>
      <c r="S71" s="18"/>
      <c r="T71" s="18"/>
      <c r="U71" s="18"/>
    </row>
    <row r="72" spans="1:233" s="3" customFormat="1" ht="17" customHeight="1">
      <c r="A72" s="6" t="s">
        <v>846</v>
      </c>
      <c r="B72" s="6"/>
      <c r="C72" s="6" t="s">
        <v>995</v>
      </c>
      <c r="D72" s="6" t="s">
        <v>905</v>
      </c>
      <c r="E72" s="6"/>
      <c r="F72" s="6"/>
      <c r="G72" s="6"/>
      <c r="H72" s="6"/>
      <c r="I72" s="6"/>
      <c r="J72" s="6"/>
      <c r="K72" s="6"/>
      <c r="L72" s="6"/>
      <c r="M72" s="6"/>
      <c r="N72" s="6"/>
      <c r="O72" s="6" t="s">
        <v>996</v>
      </c>
      <c r="P72" s="6"/>
      <c r="Q72" s="19"/>
      <c r="R72" s="19"/>
      <c r="S72" s="18"/>
      <c r="T72" s="18"/>
      <c r="U72" s="18"/>
    </row>
    <row r="73" spans="1:233" s="3" customFormat="1" ht="17" customHeight="1">
      <c r="A73" s="6" t="s">
        <v>846</v>
      </c>
      <c r="B73" s="6"/>
      <c r="C73" s="6" t="s">
        <v>997</v>
      </c>
      <c r="D73" s="6" t="s">
        <v>940</v>
      </c>
      <c r="E73" s="6"/>
      <c r="F73" s="6"/>
      <c r="G73" s="6"/>
      <c r="H73" s="6"/>
      <c r="I73" s="6"/>
      <c r="J73" s="6"/>
      <c r="K73" s="6"/>
      <c r="L73" s="6"/>
      <c r="M73" s="6"/>
      <c r="N73" s="6"/>
      <c r="O73" s="6" t="s">
        <v>998</v>
      </c>
      <c r="P73" s="6"/>
      <c r="Q73" s="19"/>
      <c r="R73" s="19"/>
      <c r="S73" s="18"/>
      <c r="T73" s="18"/>
      <c r="U73" s="18"/>
    </row>
    <row r="74" spans="1:233" s="5" customFormat="1" ht="17" customHeight="1">
      <c r="A74" s="6" t="s">
        <v>846</v>
      </c>
      <c r="B74" s="6"/>
      <c r="C74" s="6" t="s">
        <v>924</v>
      </c>
      <c r="D74" s="6" t="s">
        <v>909</v>
      </c>
      <c r="E74" s="6"/>
      <c r="F74" s="6"/>
      <c r="G74" s="6"/>
      <c r="H74" s="6"/>
      <c r="I74" s="6"/>
      <c r="J74" s="6"/>
      <c r="K74" s="6"/>
      <c r="L74" s="6"/>
      <c r="M74" s="6"/>
      <c r="N74" s="6"/>
      <c r="O74" s="6" t="s">
        <v>925</v>
      </c>
      <c r="P74" s="6"/>
      <c r="Q74" s="19">
        <v>2</v>
      </c>
      <c r="R74" s="19"/>
      <c r="S74" s="18"/>
      <c r="T74" s="18"/>
      <c r="U74" s="18"/>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row>
    <row r="75" spans="1:233" s="5" customFormat="1" ht="117" customHeight="1">
      <c r="A75" s="9" t="s">
        <v>48</v>
      </c>
      <c r="B75" s="9" t="s">
        <v>49</v>
      </c>
      <c r="C75" s="9" t="s">
        <v>984</v>
      </c>
      <c r="D75" s="9" t="s">
        <v>983</v>
      </c>
      <c r="E75" s="9" t="s">
        <v>985</v>
      </c>
      <c r="F75" s="9" t="s">
        <v>842</v>
      </c>
      <c r="G75" s="9" t="s">
        <v>842</v>
      </c>
      <c r="H75" s="9" t="s">
        <v>842</v>
      </c>
      <c r="I75" s="9" t="s">
        <v>842</v>
      </c>
      <c r="J75" s="9" t="s">
        <v>842</v>
      </c>
      <c r="K75" s="9"/>
      <c r="L75" s="9"/>
      <c r="M75" s="9" t="s">
        <v>26</v>
      </c>
      <c r="N75" s="9" t="s">
        <v>110</v>
      </c>
      <c r="O75" s="9" t="s">
        <v>111</v>
      </c>
      <c r="P75" s="9" t="s">
        <v>29</v>
      </c>
      <c r="Q75" s="20">
        <v>3</v>
      </c>
      <c r="R75" s="20"/>
      <c r="S75" s="18"/>
      <c r="T75" s="18"/>
      <c r="U75" s="18"/>
    </row>
    <row r="76" spans="1:233" s="3" customFormat="1" ht="130" customHeight="1">
      <c r="A76" s="9" t="s">
        <v>48</v>
      </c>
      <c r="B76" s="9" t="s">
        <v>49</v>
      </c>
      <c r="C76" s="9" t="s">
        <v>165</v>
      </c>
      <c r="D76" s="9" t="s">
        <v>453</v>
      </c>
      <c r="E76" s="9" t="s">
        <v>454</v>
      </c>
      <c r="F76" s="9" t="s">
        <v>455</v>
      </c>
      <c r="G76" s="9" t="s">
        <v>456</v>
      </c>
      <c r="H76" s="9" t="s">
        <v>170</v>
      </c>
      <c r="I76" s="9" t="s">
        <v>56</v>
      </c>
      <c r="J76" s="9">
        <v>390116707475</v>
      </c>
      <c r="K76" s="9"/>
      <c r="L76" s="9">
        <v>390112367475</v>
      </c>
      <c r="M76" s="9" t="s">
        <v>26</v>
      </c>
      <c r="N76" s="9" t="s">
        <v>457</v>
      </c>
      <c r="O76" s="9" t="s">
        <v>458</v>
      </c>
      <c r="P76" s="9" t="s">
        <v>29</v>
      </c>
      <c r="Q76" s="20">
        <v>3</v>
      </c>
      <c r="R76" s="20"/>
      <c r="S76" s="18"/>
      <c r="T76" s="18"/>
      <c r="U76" s="18"/>
    </row>
    <row r="77" spans="1:233" s="3" customFormat="1" ht="120" customHeight="1">
      <c r="A77" s="13">
        <v>41278</v>
      </c>
      <c r="B77" s="9" t="s">
        <v>37</v>
      </c>
      <c r="C77" s="9" t="s">
        <v>542</v>
      </c>
      <c r="D77" s="9" t="s">
        <v>543</v>
      </c>
      <c r="E77" s="9" t="s">
        <v>544</v>
      </c>
      <c r="F77" s="9" t="s">
        <v>545</v>
      </c>
      <c r="G77" s="9" t="s">
        <v>546</v>
      </c>
      <c r="H77" s="9" t="s">
        <v>547</v>
      </c>
      <c r="I77" s="9" t="s">
        <v>283</v>
      </c>
      <c r="J77" s="9">
        <f>81-75-753-3871</f>
        <v>-4618</v>
      </c>
      <c r="K77" s="9"/>
      <c r="L77" s="9"/>
      <c r="M77" s="9" t="s">
        <v>26</v>
      </c>
      <c r="N77" s="9" t="s">
        <v>548</v>
      </c>
      <c r="O77" s="9" t="s">
        <v>549</v>
      </c>
      <c r="P77" s="9" t="s">
        <v>29</v>
      </c>
      <c r="Q77" s="20">
        <v>3</v>
      </c>
      <c r="R77" s="20"/>
      <c r="S77" s="18"/>
      <c r="T77" s="18"/>
      <c r="U77" s="18"/>
    </row>
    <row r="78" spans="1:233" s="3" customFormat="1" ht="17" customHeight="1">
      <c r="A78" s="13"/>
      <c r="B78" s="9" t="s">
        <v>846</v>
      </c>
      <c r="C78" s="9" t="s">
        <v>847</v>
      </c>
      <c r="D78" s="9" t="s">
        <v>909</v>
      </c>
      <c r="E78" s="9"/>
      <c r="F78" s="9"/>
      <c r="G78" s="9"/>
      <c r="H78" s="9"/>
      <c r="I78" s="9"/>
      <c r="J78" s="9"/>
      <c r="K78" s="9"/>
      <c r="L78" s="9"/>
      <c r="M78" s="9"/>
      <c r="N78" s="9" t="s">
        <v>1016</v>
      </c>
      <c r="O78" s="9" t="s">
        <v>848</v>
      </c>
      <c r="P78" s="9"/>
      <c r="Q78" s="20">
        <v>3</v>
      </c>
      <c r="R78" s="20"/>
      <c r="S78" s="18"/>
      <c r="T78" s="18"/>
      <c r="U78" s="18"/>
    </row>
    <row r="79" spans="1:233" s="3" customFormat="1" ht="17" customHeight="1">
      <c r="A79" s="13"/>
      <c r="B79" s="9" t="s">
        <v>846</v>
      </c>
      <c r="C79" s="9" t="s">
        <v>849</v>
      </c>
      <c r="D79" s="9" t="s">
        <v>909</v>
      </c>
      <c r="E79" s="9"/>
      <c r="F79" s="9"/>
      <c r="G79" s="9"/>
      <c r="H79" s="9"/>
      <c r="I79" s="9"/>
      <c r="J79" s="9"/>
      <c r="K79" s="9"/>
      <c r="L79" s="9"/>
      <c r="M79" s="9"/>
      <c r="N79" s="9"/>
      <c r="O79" s="9" t="s">
        <v>850</v>
      </c>
      <c r="P79" s="9"/>
      <c r="Q79" s="20">
        <v>3</v>
      </c>
      <c r="R79" s="20"/>
      <c r="S79" s="18"/>
      <c r="T79" s="18"/>
      <c r="U79" s="18"/>
    </row>
    <row r="80" spans="1:233" s="3" customFormat="1" ht="17" customHeight="1">
      <c r="A80" s="13"/>
      <c r="B80" s="9" t="s">
        <v>846</v>
      </c>
      <c r="C80" s="9" t="s">
        <v>851</v>
      </c>
      <c r="D80" s="9" t="s">
        <v>909</v>
      </c>
      <c r="E80" s="9"/>
      <c r="F80" s="9"/>
      <c r="G80" s="9"/>
      <c r="H80" s="9"/>
      <c r="I80" s="9"/>
      <c r="J80" s="9"/>
      <c r="K80" s="9"/>
      <c r="L80" s="9"/>
      <c r="M80" s="9"/>
      <c r="N80" s="9"/>
      <c r="O80" s="9" t="s">
        <v>852</v>
      </c>
      <c r="P80" s="9"/>
      <c r="Q80" s="20">
        <v>3</v>
      </c>
      <c r="R80" s="20"/>
      <c r="S80" s="18"/>
      <c r="T80" s="18"/>
      <c r="U80" s="18"/>
    </row>
    <row r="81" spans="1:233" s="3" customFormat="1" ht="17" customHeight="1">
      <c r="A81" s="13"/>
      <c r="B81" s="9" t="s">
        <v>846</v>
      </c>
      <c r="C81" s="9" t="s">
        <v>864</v>
      </c>
      <c r="D81" s="9" t="s">
        <v>909</v>
      </c>
      <c r="E81" s="9"/>
      <c r="F81" s="9"/>
      <c r="G81" s="9"/>
      <c r="H81" s="9"/>
      <c r="I81" s="9"/>
      <c r="J81" s="9"/>
      <c r="K81" s="9"/>
      <c r="L81" s="9"/>
      <c r="M81" s="9"/>
      <c r="N81" s="9" t="s">
        <v>1016</v>
      </c>
      <c r="O81" s="9" t="s">
        <v>856</v>
      </c>
      <c r="P81" s="9"/>
      <c r="Q81" s="20">
        <v>3</v>
      </c>
      <c r="R81" s="20"/>
      <c r="S81" s="18"/>
      <c r="T81" s="18"/>
      <c r="U81" s="18"/>
    </row>
    <row r="82" spans="1:233" s="3" customFormat="1" ht="17" customHeight="1">
      <c r="A82" s="13"/>
      <c r="B82" s="9" t="s">
        <v>846</v>
      </c>
      <c r="C82" s="9" t="s">
        <v>1004</v>
      </c>
      <c r="D82" s="9" t="s">
        <v>909</v>
      </c>
      <c r="E82" s="9" t="s">
        <v>842</v>
      </c>
      <c r="F82" s="9"/>
      <c r="G82" s="9"/>
      <c r="H82" s="9"/>
      <c r="I82" s="9"/>
      <c r="J82" s="9"/>
      <c r="K82" s="9"/>
      <c r="L82" s="9"/>
      <c r="M82" s="9"/>
      <c r="N82" s="9" t="s">
        <v>1016</v>
      </c>
      <c r="O82" s="9" t="s">
        <v>858</v>
      </c>
      <c r="P82" s="9"/>
      <c r="Q82" s="20">
        <v>3</v>
      </c>
      <c r="R82" s="20"/>
      <c r="S82" s="18"/>
      <c r="T82" s="18"/>
      <c r="U82" s="18"/>
    </row>
    <row r="83" spans="1:233" s="3" customFormat="1" ht="17" customHeight="1">
      <c r="A83" s="13"/>
      <c r="B83" s="9" t="s">
        <v>846</v>
      </c>
      <c r="C83" s="9" t="s">
        <v>922</v>
      </c>
      <c r="D83" s="9" t="s">
        <v>909</v>
      </c>
      <c r="E83" s="9"/>
      <c r="F83" s="9"/>
      <c r="G83" s="9" t="s">
        <v>1013</v>
      </c>
      <c r="H83" s="9"/>
      <c r="I83" s="9"/>
      <c r="J83" s="9"/>
      <c r="K83" s="9"/>
      <c r="L83" s="9"/>
      <c r="M83" s="9"/>
      <c r="N83" s="9"/>
      <c r="O83" s="9" t="s">
        <v>923</v>
      </c>
      <c r="P83" s="9"/>
      <c r="Q83" s="20">
        <v>3</v>
      </c>
      <c r="R83" s="20"/>
      <c r="S83" s="18"/>
      <c r="T83" s="18"/>
      <c r="U83" s="18"/>
    </row>
    <row r="84" spans="1:233" s="3" customFormat="1" ht="17" customHeight="1">
      <c r="A84" s="13"/>
      <c r="B84" s="9" t="s">
        <v>846</v>
      </c>
      <c r="C84" s="9" t="s">
        <v>911</v>
      </c>
      <c r="D84" s="9" t="s">
        <v>909</v>
      </c>
      <c r="E84" s="9" t="s">
        <v>936</v>
      </c>
      <c r="F84" s="9" t="s">
        <v>937</v>
      </c>
      <c r="G84" s="9"/>
      <c r="H84" s="9"/>
      <c r="I84" s="9"/>
      <c r="J84" s="9"/>
      <c r="K84" s="9"/>
      <c r="L84" s="9"/>
      <c r="M84" s="9"/>
      <c r="N84" s="9" t="s">
        <v>1016</v>
      </c>
      <c r="O84" s="9" t="s">
        <v>859</v>
      </c>
      <c r="P84" s="9"/>
      <c r="Q84" s="20">
        <v>3</v>
      </c>
      <c r="R84" s="20"/>
      <c r="S84" s="18"/>
      <c r="T84" s="18"/>
      <c r="U84" s="18"/>
    </row>
    <row r="85" spans="1:233" s="3" customFormat="1" ht="17" customHeight="1">
      <c r="A85" s="13"/>
      <c r="B85" s="9" t="s">
        <v>846</v>
      </c>
      <c r="C85" s="9" t="s">
        <v>1003</v>
      </c>
      <c r="D85" s="9" t="s">
        <v>909</v>
      </c>
      <c r="E85" s="9"/>
      <c r="F85" s="9"/>
      <c r="G85" s="9"/>
      <c r="H85" s="9"/>
      <c r="I85" s="9"/>
      <c r="J85" s="9"/>
      <c r="K85" s="9"/>
      <c r="L85" s="9"/>
      <c r="M85" s="9"/>
      <c r="N85" s="9"/>
      <c r="O85" s="9" t="s">
        <v>860</v>
      </c>
      <c r="P85" s="9"/>
      <c r="Q85" s="20">
        <v>3</v>
      </c>
      <c r="R85" s="20"/>
      <c r="S85" s="18"/>
      <c r="T85" s="18"/>
      <c r="U85" s="18"/>
    </row>
    <row r="86" spans="1:233" s="3" customFormat="1" ht="17" customHeight="1">
      <c r="A86" s="13"/>
      <c r="B86" s="9" t="s">
        <v>863</v>
      </c>
      <c r="C86" s="9" t="s">
        <v>938</v>
      </c>
      <c r="D86" s="9" t="s">
        <v>909</v>
      </c>
      <c r="E86" s="9" t="s">
        <v>1006</v>
      </c>
      <c r="F86" s="9"/>
      <c r="G86" s="9"/>
      <c r="H86" s="9"/>
      <c r="I86" s="9"/>
      <c r="J86" s="9"/>
      <c r="K86" s="9"/>
      <c r="L86" s="9"/>
      <c r="M86" s="9"/>
      <c r="N86" s="9" t="s">
        <v>1016</v>
      </c>
      <c r="O86" s="9" t="s">
        <v>865</v>
      </c>
      <c r="P86" s="9"/>
      <c r="Q86" s="20">
        <v>3</v>
      </c>
      <c r="R86" s="20"/>
      <c r="S86" s="18"/>
      <c r="T86" s="18"/>
      <c r="U86" s="18"/>
    </row>
    <row r="87" spans="1:233" s="3" customFormat="1" ht="17" customHeight="1">
      <c r="A87" s="13"/>
      <c r="B87" s="9" t="s">
        <v>846</v>
      </c>
      <c r="C87" s="9" t="s">
        <v>907</v>
      </c>
      <c r="D87" s="9" t="s">
        <v>909</v>
      </c>
      <c r="E87" s="9" t="s">
        <v>970</v>
      </c>
      <c r="F87" s="9"/>
      <c r="G87" s="9"/>
      <c r="H87" s="9"/>
      <c r="I87" s="9"/>
      <c r="J87" s="9"/>
      <c r="K87" s="9"/>
      <c r="L87" s="9"/>
      <c r="M87" s="9"/>
      <c r="N87" s="9" t="s">
        <v>1016</v>
      </c>
      <c r="O87" s="9" t="s">
        <v>906</v>
      </c>
      <c r="P87" s="9"/>
      <c r="Q87" s="20">
        <v>3</v>
      </c>
      <c r="R87" s="20"/>
      <c r="S87" s="18"/>
      <c r="T87" s="18"/>
      <c r="U87" s="18"/>
    </row>
    <row r="88" spans="1:233" s="3" customFormat="1" ht="17" customHeight="1">
      <c r="A88" s="13"/>
      <c r="B88" s="9" t="s">
        <v>846</v>
      </c>
      <c r="C88" s="9" t="s">
        <v>861</v>
      </c>
      <c r="D88" s="9" t="s">
        <v>909</v>
      </c>
      <c r="E88" s="9" t="s">
        <v>944</v>
      </c>
      <c r="F88" s="9"/>
      <c r="G88" s="9"/>
      <c r="H88" s="9"/>
      <c r="I88" s="9"/>
      <c r="J88" s="9"/>
      <c r="K88" s="9"/>
      <c r="L88" s="9"/>
      <c r="M88" s="9"/>
      <c r="N88" s="9" t="s">
        <v>1016</v>
      </c>
      <c r="O88" s="9" t="s">
        <v>862</v>
      </c>
      <c r="P88" s="9"/>
      <c r="Q88" s="20">
        <v>3</v>
      </c>
      <c r="R88" s="20"/>
      <c r="S88" s="18"/>
      <c r="T88" s="18"/>
      <c r="U88" s="18"/>
    </row>
    <row r="89" spans="1:233" s="3" customFormat="1">
      <c r="A89" s="13"/>
      <c r="B89" s="9" t="s">
        <v>846</v>
      </c>
      <c r="C89" s="9" t="s">
        <v>910</v>
      </c>
      <c r="D89" s="9" t="s">
        <v>909</v>
      </c>
      <c r="E89" s="9"/>
      <c r="F89" s="9"/>
      <c r="G89" s="9"/>
      <c r="H89" s="9"/>
      <c r="I89" s="9"/>
      <c r="J89" s="9"/>
      <c r="K89" s="9"/>
      <c r="L89" s="9"/>
      <c r="M89" s="9"/>
      <c r="N89" s="9" t="s">
        <v>1016</v>
      </c>
      <c r="O89" s="9" t="s">
        <v>908</v>
      </c>
      <c r="P89" s="9"/>
      <c r="Q89" s="20">
        <v>3</v>
      </c>
      <c r="R89" s="20"/>
      <c r="S89" s="18"/>
      <c r="T89" s="18"/>
      <c r="U89" s="18"/>
    </row>
    <row r="90" spans="1:233" s="3" customFormat="1">
      <c r="A90" s="13"/>
      <c r="B90" s="9" t="s">
        <v>846</v>
      </c>
      <c r="C90" s="9" t="s">
        <v>990</v>
      </c>
      <c r="D90" s="9" t="s">
        <v>905</v>
      </c>
      <c r="E90" s="9"/>
      <c r="F90" s="9"/>
      <c r="G90" s="9"/>
      <c r="H90" s="9"/>
      <c r="I90" s="9"/>
      <c r="J90" s="9"/>
      <c r="K90" s="9"/>
      <c r="L90" s="9"/>
      <c r="M90" s="9"/>
      <c r="N90" s="9"/>
      <c r="O90" s="9" t="s">
        <v>991</v>
      </c>
      <c r="P90" s="9"/>
      <c r="Q90" s="20"/>
      <c r="R90" s="20"/>
      <c r="S90" s="18"/>
      <c r="T90" s="18"/>
      <c r="U90" s="18"/>
    </row>
    <row r="91" spans="1:233" s="3" customFormat="1" ht="22">
      <c r="A91" s="13" t="s">
        <v>842</v>
      </c>
      <c r="B91" s="9" t="s">
        <v>846</v>
      </c>
      <c r="C91" s="9" t="s">
        <v>962</v>
      </c>
      <c r="D91" s="9" t="s">
        <v>905</v>
      </c>
      <c r="E91" s="9" t="s">
        <v>1017</v>
      </c>
      <c r="F91" s="9"/>
      <c r="G91" s="9"/>
      <c r="H91" s="9"/>
      <c r="I91" s="9"/>
      <c r="J91" s="9"/>
      <c r="K91" s="9"/>
      <c r="L91" s="9"/>
      <c r="M91" s="9"/>
      <c r="N91" s="9"/>
      <c r="O91" s="9" t="s">
        <v>857</v>
      </c>
      <c r="P91" s="9"/>
      <c r="Q91" s="20">
        <v>3</v>
      </c>
      <c r="R91" s="20"/>
      <c r="S91" s="18"/>
      <c r="T91" s="18"/>
      <c r="U91" s="18"/>
    </row>
    <row r="92" spans="1:233" s="7" customFormat="1" ht="154">
      <c r="A92" s="2" t="s">
        <v>90</v>
      </c>
      <c r="B92" s="2" t="s">
        <v>49</v>
      </c>
      <c r="C92" s="2" t="s">
        <v>409</v>
      </c>
      <c r="D92" s="2" t="s">
        <v>410</v>
      </c>
      <c r="E92" s="2" t="s">
        <v>411</v>
      </c>
      <c r="F92" s="2" t="s">
        <v>412</v>
      </c>
      <c r="G92" s="2" t="s">
        <v>413</v>
      </c>
      <c r="H92" s="2" t="s">
        <v>414</v>
      </c>
      <c r="I92" s="2" t="s">
        <v>384</v>
      </c>
      <c r="J92" s="2" t="s">
        <v>415</v>
      </c>
      <c r="K92" s="2"/>
      <c r="L92" s="2" t="s">
        <v>416</v>
      </c>
      <c r="M92" s="2" t="s">
        <v>26</v>
      </c>
      <c r="N92" s="2" t="s">
        <v>417</v>
      </c>
      <c r="O92" s="2" t="s">
        <v>418</v>
      </c>
      <c r="P92" s="2" t="s">
        <v>29</v>
      </c>
      <c r="Q92" s="18">
        <v>11</v>
      </c>
      <c r="R92" s="18"/>
      <c r="S92" s="18"/>
      <c r="T92" s="18"/>
      <c r="U92" s="18"/>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row>
    <row r="93" spans="1:233" s="3" customFormat="1" ht="198">
      <c r="A93" s="2" t="s">
        <v>16</v>
      </c>
      <c r="B93" s="2" t="s">
        <v>17</v>
      </c>
      <c r="C93" s="2" t="s">
        <v>18</v>
      </c>
      <c r="D93" s="2" t="s">
        <v>19</v>
      </c>
      <c r="E93" s="2" t="s">
        <v>20</v>
      </c>
      <c r="F93" s="2" t="s">
        <v>21</v>
      </c>
      <c r="G93" s="2" t="s">
        <v>22</v>
      </c>
      <c r="H93" s="2" t="s">
        <v>23</v>
      </c>
      <c r="I93" s="2" t="s">
        <v>24</v>
      </c>
      <c r="J93" s="2" t="s">
        <v>25</v>
      </c>
      <c r="K93" s="2">
        <v>34680213399</v>
      </c>
      <c r="L93" s="2"/>
      <c r="M93" s="2" t="s">
        <v>26</v>
      </c>
      <c r="N93" s="2" t="s">
        <v>27</v>
      </c>
      <c r="O93" s="2" t="s">
        <v>28</v>
      </c>
      <c r="P93" s="2" t="s">
        <v>29</v>
      </c>
      <c r="Q93" s="18">
        <v>11</v>
      </c>
      <c r="R93" s="18" t="s">
        <v>842</v>
      </c>
      <c r="S93" s="18"/>
      <c r="T93" s="18"/>
      <c r="U93" s="18"/>
    </row>
    <row r="94" spans="1:233" s="5" customFormat="1" ht="220">
      <c r="A94" s="2" t="s">
        <v>36</v>
      </c>
      <c r="B94" s="2" t="s">
        <v>37</v>
      </c>
      <c r="C94" s="2" t="s">
        <v>38</v>
      </c>
      <c r="D94" s="2" t="s">
        <v>39</v>
      </c>
      <c r="E94" s="2" t="s">
        <v>40</v>
      </c>
      <c r="F94" s="2" t="s">
        <v>41</v>
      </c>
      <c r="G94" s="2" t="s">
        <v>42</v>
      </c>
      <c r="H94" s="2" t="s">
        <v>43</v>
      </c>
      <c r="I94" s="2" t="s">
        <v>44</v>
      </c>
      <c r="J94" s="2" t="s">
        <v>45</v>
      </c>
      <c r="K94" s="2"/>
      <c r="L94" s="2"/>
      <c r="M94" s="2" t="s">
        <v>26</v>
      </c>
      <c r="N94" s="2" t="s">
        <v>46</v>
      </c>
      <c r="O94" s="2" t="s">
        <v>47</v>
      </c>
      <c r="P94" s="2" t="s">
        <v>29</v>
      </c>
      <c r="Q94" s="18">
        <v>11</v>
      </c>
      <c r="R94" s="18"/>
      <c r="S94" s="18"/>
      <c r="T94" s="18"/>
      <c r="U94" s="18"/>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row>
    <row r="95" spans="1:233" s="12" customFormat="1" ht="198">
      <c r="A95" s="2" t="s">
        <v>60</v>
      </c>
      <c r="B95" s="2" t="s">
        <v>37</v>
      </c>
      <c r="C95" s="2" t="s">
        <v>61</v>
      </c>
      <c r="D95" s="2" t="s">
        <v>62</v>
      </c>
      <c r="E95" s="2" t="s">
        <v>63</v>
      </c>
      <c r="F95" s="2" t="s">
        <v>64</v>
      </c>
      <c r="G95" s="2" t="s">
        <v>65</v>
      </c>
      <c r="H95" s="2" t="s">
        <v>66</v>
      </c>
      <c r="I95" s="2" t="s">
        <v>67</v>
      </c>
      <c r="J95" s="2" t="s">
        <v>68</v>
      </c>
      <c r="K95" s="2">
        <v>989123876346</v>
      </c>
      <c r="L95" s="2" t="s">
        <v>69</v>
      </c>
      <c r="M95" s="2" t="s">
        <v>26</v>
      </c>
      <c r="N95" s="2" t="s">
        <v>70</v>
      </c>
      <c r="O95" s="2" t="s">
        <v>71</v>
      </c>
      <c r="P95" s="2" t="s">
        <v>29</v>
      </c>
      <c r="Q95" s="18">
        <v>11</v>
      </c>
      <c r="R95" s="18"/>
      <c r="S95" s="18"/>
      <c r="T95" s="18"/>
      <c r="U95" s="18"/>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row>
    <row r="96" spans="1:233" s="3" customFormat="1" ht="88">
      <c r="A96" s="2" t="s">
        <v>60</v>
      </c>
      <c r="B96" s="2" t="s">
        <v>37</v>
      </c>
      <c r="C96" s="2" t="s">
        <v>72</v>
      </c>
      <c r="D96" s="2" t="s">
        <v>73</v>
      </c>
      <c r="E96" s="2" t="s">
        <v>74</v>
      </c>
      <c r="F96" s="2" t="s">
        <v>75</v>
      </c>
      <c r="G96" s="2" t="s">
        <v>76</v>
      </c>
      <c r="H96" s="2" t="s">
        <v>77</v>
      </c>
      <c r="I96" s="2" t="s">
        <v>44</v>
      </c>
      <c r="J96" s="2">
        <v>492343223714</v>
      </c>
      <c r="K96" s="2"/>
      <c r="L96" s="2"/>
      <c r="M96" s="2" t="s">
        <v>26</v>
      </c>
      <c r="N96" s="2" t="s">
        <v>78</v>
      </c>
      <c r="O96" s="2" t="s">
        <v>79</v>
      </c>
      <c r="P96" s="2" t="s">
        <v>29</v>
      </c>
      <c r="Q96" s="18">
        <v>11</v>
      </c>
      <c r="R96" s="18"/>
      <c r="S96" s="18"/>
      <c r="T96" s="18"/>
      <c r="U96" s="18"/>
    </row>
    <row r="97" spans="1:233" s="3" customFormat="1" ht="143">
      <c r="A97" s="8">
        <v>41338</v>
      </c>
      <c r="B97" s="2" t="s">
        <v>37</v>
      </c>
      <c r="C97" s="2" t="s">
        <v>80</v>
      </c>
      <c r="D97" s="2" t="s">
        <v>81</v>
      </c>
      <c r="E97" s="2" t="s">
        <v>82</v>
      </c>
      <c r="F97" s="2" t="s">
        <v>83</v>
      </c>
      <c r="G97" s="2" t="s">
        <v>84</v>
      </c>
      <c r="H97" s="2" t="s">
        <v>85</v>
      </c>
      <c r="I97" s="2" t="s">
        <v>86</v>
      </c>
      <c r="J97" s="2" t="s">
        <v>87</v>
      </c>
      <c r="K97" s="2"/>
      <c r="L97" s="2"/>
      <c r="M97" s="2" t="s">
        <v>57</v>
      </c>
      <c r="N97" s="2" t="s">
        <v>88</v>
      </c>
      <c r="O97" s="2" t="s">
        <v>89</v>
      </c>
      <c r="P97" s="2" t="s">
        <v>29</v>
      </c>
      <c r="Q97" s="18">
        <v>11</v>
      </c>
      <c r="R97" s="18"/>
      <c r="S97" s="18"/>
      <c r="T97" s="18"/>
      <c r="U97" s="18"/>
    </row>
    <row r="98" spans="1:233" s="3" customFormat="1" ht="99">
      <c r="A98" s="2" t="s">
        <v>48</v>
      </c>
      <c r="B98" s="2" t="s">
        <v>49</v>
      </c>
      <c r="C98" s="2" t="s">
        <v>102</v>
      </c>
      <c r="D98" s="2" t="s">
        <v>103</v>
      </c>
      <c r="E98" s="2" t="s">
        <v>104</v>
      </c>
      <c r="F98" s="2" t="s">
        <v>105</v>
      </c>
      <c r="G98" s="2" t="s">
        <v>106</v>
      </c>
      <c r="H98" s="2" t="s">
        <v>107</v>
      </c>
      <c r="I98" s="2" t="s">
        <v>56</v>
      </c>
      <c r="J98" s="2">
        <f>39-2-64482408</f>
        <v>-64482371</v>
      </c>
      <c r="K98" s="2"/>
      <c r="L98" s="2"/>
      <c r="M98" s="2" t="s">
        <v>26</v>
      </c>
      <c r="N98" s="2" t="s">
        <v>108</v>
      </c>
      <c r="O98" s="2" t="s">
        <v>109</v>
      </c>
      <c r="P98" s="2" t="s">
        <v>29</v>
      </c>
      <c r="Q98" s="18">
        <v>11</v>
      </c>
      <c r="R98" s="18"/>
      <c r="S98" s="18"/>
      <c r="T98" s="18"/>
      <c r="U98" s="18"/>
    </row>
    <row r="99" spans="1:233" s="3" customFormat="1" ht="220">
      <c r="A99" s="2" t="s">
        <v>48</v>
      </c>
      <c r="B99" s="2" t="s">
        <v>37</v>
      </c>
      <c r="C99" s="2" t="s">
        <v>116</v>
      </c>
      <c r="D99" s="2" t="s">
        <v>117</v>
      </c>
      <c r="E99" s="2" t="s">
        <v>118</v>
      </c>
      <c r="F99" s="2" t="s">
        <v>119</v>
      </c>
      <c r="G99" s="2" t="s">
        <v>120</v>
      </c>
      <c r="H99" s="2" t="s">
        <v>121</v>
      </c>
      <c r="I99" s="2" t="s">
        <v>24</v>
      </c>
      <c r="J99" s="2" t="s">
        <v>122</v>
      </c>
      <c r="K99" s="2"/>
      <c r="L99" s="2"/>
      <c r="M99" s="2" t="s">
        <v>26</v>
      </c>
      <c r="N99" s="2" t="s">
        <v>123</v>
      </c>
      <c r="O99" s="2" t="s">
        <v>124</v>
      </c>
      <c r="P99" s="2" t="s">
        <v>29</v>
      </c>
      <c r="Q99" s="18">
        <v>11</v>
      </c>
      <c r="R99" s="18"/>
      <c r="S99" s="18"/>
      <c r="T99" s="18"/>
      <c r="U99" s="18"/>
    </row>
    <row r="100" spans="1:233" s="3" customFormat="1" ht="88">
      <c r="A100" s="2" t="s">
        <v>125</v>
      </c>
      <c r="B100" s="2" t="s">
        <v>126</v>
      </c>
      <c r="C100" s="2" t="s">
        <v>127</v>
      </c>
      <c r="D100" s="2" t="s">
        <v>128</v>
      </c>
      <c r="E100" s="2" t="s">
        <v>129</v>
      </c>
      <c r="F100" s="2" t="s">
        <v>130</v>
      </c>
      <c r="G100" s="2" t="s">
        <v>131</v>
      </c>
      <c r="H100" s="2" t="s">
        <v>132</v>
      </c>
      <c r="I100" s="2" t="s">
        <v>133</v>
      </c>
      <c r="J100" s="2" t="s">
        <v>134</v>
      </c>
      <c r="K100" s="2"/>
      <c r="L100" s="2"/>
      <c r="M100" s="2" t="s">
        <v>26</v>
      </c>
      <c r="N100" s="2" t="s">
        <v>135</v>
      </c>
      <c r="O100" s="2" t="s">
        <v>136</v>
      </c>
      <c r="P100" s="2" t="s">
        <v>29</v>
      </c>
      <c r="Q100" s="18">
        <v>11</v>
      </c>
      <c r="R100" s="18"/>
      <c r="S100" s="18"/>
      <c r="T100" s="18"/>
      <c r="U100" s="18"/>
    </row>
    <row r="101" spans="1:233" s="7" customFormat="1" ht="121">
      <c r="A101" s="8">
        <v>41552</v>
      </c>
      <c r="B101" s="2" t="s">
        <v>37</v>
      </c>
      <c r="C101" s="2" t="s">
        <v>137</v>
      </c>
      <c r="D101" s="2" t="s">
        <v>138</v>
      </c>
      <c r="E101" s="2" t="s">
        <v>139</v>
      </c>
      <c r="F101" s="2" t="s">
        <v>140</v>
      </c>
      <c r="G101" s="2" t="s">
        <v>141</v>
      </c>
      <c r="H101" s="2" t="s">
        <v>142</v>
      </c>
      <c r="I101" s="2" t="s">
        <v>133</v>
      </c>
      <c r="J101" s="2">
        <v>919888980154</v>
      </c>
      <c r="K101" s="2"/>
      <c r="L101" s="2"/>
      <c r="M101" s="2" t="s">
        <v>26</v>
      </c>
      <c r="N101" s="2" t="s">
        <v>143</v>
      </c>
      <c r="O101" s="2" t="s">
        <v>144</v>
      </c>
      <c r="P101" s="2" t="s">
        <v>29</v>
      </c>
      <c r="Q101" s="18">
        <v>11</v>
      </c>
      <c r="R101" s="18"/>
      <c r="S101" s="18"/>
      <c r="T101" s="18"/>
      <c r="U101" s="18"/>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row>
    <row r="102" spans="1:233" s="3" customFormat="1" ht="409">
      <c r="A102" s="2" t="s">
        <v>60</v>
      </c>
      <c r="B102" s="2" t="s">
        <v>126</v>
      </c>
      <c r="C102" s="2" t="s">
        <v>155</v>
      </c>
      <c r="D102" s="2" t="s">
        <v>156</v>
      </c>
      <c r="E102" s="2" t="s">
        <v>157</v>
      </c>
      <c r="F102" s="2" t="s">
        <v>158</v>
      </c>
      <c r="G102" s="2" t="s">
        <v>159</v>
      </c>
      <c r="H102" s="2" t="s">
        <v>160</v>
      </c>
      <c r="I102" s="2" t="s">
        <v>56</v>
      </c>
      <c r="J102" s="2" t="s">
        <v>161</v>
      </c>
      <c r="K102" s="2"/>
      <c r="L102" s="2"/>
      <c r="M102" s="2" t="s">
        <v>26</v>
      </c>
      <c r="N102" s="2" t="s">
        <v>162</v>
      </c>
      <c r="O102" s="2" t="s">
        <v>163</v>
      </c>
      <c r="P102" s="2" t="s">
        <v>29</v>
      </c>
      <c r="Q102" s="18">
        <v>11</v>
      </c>
      <c r="R102" s="18"/>
      <c r="S102" s="18"/>
      <c r="T102" s="18"/>
      <c r="U102" s="18"/>
    </row>
    <row r="103" spans="1:233" s="3" customFormat="1" ht="264">
      <c r="A103" s="2" t="s">
        <v>164</v>
      </c>
      <c r="B103" s="2" t="s">
        <v>37</v>
      </c>
      <c r="C103" s="2" t="s">
        <v>165</v>
      </c>
      <c r="D103" s="2" t="s">
        <v>166</v>
      </c>
      <c r="E103" s="2" t="s">
        <v>167</v>
      </c>
      <c r="F103" s="2" t="s">
        <v>168</v>
      </c>
      <c r="G103" s="2" t="s">
        <v>169</v>
      </c>
      <c r="H103" s="2" t="s">
        <v>170</v>
      </c>
      <c r="I103" s="2" t="s">
        <v>56</v>
      </c>
      <c r="J103" s="2">
        <v>390116707478</v>
      </c>
      <c r="K103" s="2">
        <v>393356625574</v>
      </c>
      <c r="L103" s="2"/>
      <c r="M103" s="2" t="s">
        <v>26</v>
      </c>
      <c r="N103" s="2" t="s">
        <v>171</v>
      </c>
      <c r="O103" s="2" t="s">
        <v>172</v>
      </c>
      <c r="P103" s="2" t="s">
        <v>29</v>
      </c>
      <c r="Q103" s="18">
        <v>11</v>
      </c>
      <c r="R103" s="18"/>
      <c r="S103" s="18"/>
      <c r="T103" s="18"/>
      <c r="U103" s="18"/>
    </row>
    <row r="104" spans="1:233" s="3" customFormat="1" ht="198">
      <c r="A104" s="2" t="s">
        <v>90</v>
      </c>
      <c r="B104" s="2" t="s">
        <v>37</v>
      </c>
      <c r="C104" s="2" t="s">
        <v>183</v>
      </c>
      <c r="D104" s="2" t="s">
        <v>184</v>
      </c>
      <c r="E104" s="2" t="s">
        <v>185</v>
      </c>
      <c r="F104" s="2" t="s">
        <v>186</v>
      </c>
      <c r="G104" s="2" t="s">
        <v>187</v>
      </c>
      <c r="H104" s="2" t="s">
        <v>188</v>
      </c>
      <c r="I104" s="2" t="s">
        <v>189</v>
      </c>
      <c r="J104" s="2" t="s">
        <v>190</v>
      </c>
      <c r="K104" s="2"/>
      <c r="L104" s="2"/>
      <c r="M104" s="2" t="s">
        <v>26</v>
      </c>
      <c r="N104" s="2" t="s">
        <v>191</v>
      </c>
      <c r="O104" s="2" t="s">
        <v>192</v>
      </c>
      <c r="P104" s="2" t="s">
        <v>29</v>
      </c>
      <c r="Q104" s="18">
        <v>11</v>
      </c>
      <c r="R104" s="18"/>
      <c r="S104" s="18"/>
      <c r="T104" s="18"/>
      <c r="U104" s="18"/>
    </row>
    <row r="105" spans="1:233" s="5" customFormat="1" ht="198">
      <c r="A105" s="2" t="s">
        <v>60</v>
      </c>
      <c r="B105" s="2" t="s">
        <v>17</v>
      </c>
      <c r="C105" s="2" t="s">
        <v>193</v>
      </c>
      <c r="D105" s="2" t="s">
        <v>194</v>
      </c>
      <c r="E105" s="2" t="s">
        <v>195</v>
      </c>
      <c r="F105" s="2" t="s">
        <v>196</v>
      </c>
      <c r="G105" s="2" t="s">
        <v>197</v>
      </c>
      <c r="H105" s="2" t="s">
        <v>198</v>
      </c>
      <c r="I105" s="2" t="s">
        <v>44</v>
      </c>
      <c r="J105" s="2" t="s">
        <v>199</v>
      </c>
      <c r="K105" s="2"/>
      <c r="L105" s="2" t="s">
        <v>1014</v>
      </c>
      <c r="M105" s="2" t="s">
        <v>26</v>
      </c>
      <c r="N105" s="2" t="s">
        <v>200</v>
      </c>
      <c r="O105" s="2" t="s">
        <v>201</v>
      </c>
      <c r="P105" s="2" t="s">
        <v>29</v>
      </c>
      <c r="Q105" s="18">
        <v>11</v>
      </c>
      <c r="R105" s="18"/>
      <c r="S105" s="18"/>
      <c r="T105" s="18"/>
      <c r="U105" s="18"/>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row>
    <row r="106" spans="1:233" s="3" customFormat="1" ht="352">
      <c r="A106" s="2" t="s">
        <v>60</v>
      </c>
      <c r="B106" s="2" t="s">
        <v>126</v>
      </c>
      <c r="C106" s="2" t="s">
        <v>202</v>
      </c>
      <c r="D106" s="2" t="s">
        <v>203</v>
      </c>
      <c r="E106" s="2" t="s">
        <v>204</v>
      </c>
      <c r="F106" s="2" t="s">
        <v>205</v>
      </c>
      <c r="G106" s="2" t="s">
        <v>206</v>
      </c>
      <c r="H106" s="2" t="s">
        <v>160</v>
      </c>
      <c r="I106" s="2" t="s">
        <v>56</v>
      </c>
      <c r="J106" s="2" t="s">
        <v>161</v>
      </c>
      <c r="K106" s="2"/>
      <c r="L106" s="2"/>
      <c r="M106" s="2" t="s">
        <v>26</v>
      </c>
      <c r="N106" s="2" t="s">
        <v>207</v>
      </c>
      <c r="O106" s="2" t="s">
        <v>208</v>
      </c>
      <c r="P106" s="2" t="s">
        <v>29</v>
      </c>
      <c r="Q106" s="18">
        <v>11</v>
      </c>
      <c r="R106" s="18"/>
      <c r="S106" s="18"/>
      <c r="T106" s="18"/>
      <c r="U106" s="18"/>
    </row>
    <row r="107" spans="1:233" s="5" customFormat="1" ht="220">
      <c r="A107" s="2" t="s">
        <v>60</v>
      </c>
      <c r="B107" s="2" t="s">
        <v>126</v>
      </c>
      <c r="C107" s="2" t="s">
        <v>202</v>
      </c>
      <c r="D107" s="2" t="s">
        <v>203</v>
      </c>
      <c r="E107" s="2" t="s">
        <v>204</v>
      </c>
      <c r="F107" s="2" t="s">
        <v>209</v>
      </c>
      <c r="G107" s="2" t="s">
        <v>210</v>
      </c>
      <c r="H107" s="2" t="s">
        <v>160</v>
      </c>
      <c r="I107" s="2" t="s">
        <v>56</v>
      </c>
      <c r="J107" s="2" t="s">
        <v>161</v>
      </c>
      <c r="K107" s="2"/>
      <c r="L107" s="2"/>
      <c r="M107" s="2" t="s">
        <v>26</v>
      </c>
      <c r="N107" s="2" t="s">
        <v>207</v>
      </c>
      <c r="O107" s="2" t="s">
        <v>211</v>
      </c>
      <c r="P107" s="2" t="s">
        <v>29</v>
      </c>
      <c r="Q107" s="18">
        <v>11</v>
      </c>
      <c r="R107" s="18"/>
      <c r="S107" s="18"/>
      <c r="T107" s="18"/>
      <c r="U107" s="18"/>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row>
    <row r="108" spans="1:233" s="7" customFormat="1" ht="187">
      <c r="A108" s="2" t="s">
        <v>90</v>
      </c>
      <c r="B108" s="2" t="s">
        <v>37</v>
      </c>
      <c r="C108" s="2" t="s">
        <v>241</v>
      </c>
      <c r="D108" s="2" t="s">
        <v>242</v>
      </c>
      <c r="E108" s="2" t="s">
        <v>243</v>
      </c>
      <c r="F108" s="2" t="s">
        <v>244</v>
      </c>
      <c r="G108" s="2" t="s">
        <v>245</v>
      </c>
      <c r="H108" s="2" t="s">
        <v>77</v>
      </c>
      <c r="I108" s="2" t="s">
        <v>44</v>
      </c>
      <c r="J108" s="2" t="s">
        <v>246</v>
      </c>
      <c r="K108" s="2" t="s">
        <v>247</v>
      </c>
      <c r="L108" s="2"/>
      <c r="M108" s="2" t="s">
        <v>26</v>
      </c>
      <c r="N108" s="2" t="s">
        <v>248</v>
      </c>
      <c r="O108" s="2" t="s">
        <v>249</v>
      </c>
      <c r="P108" s="2" t="s">
        <v>29</v>
      </c>
      <c r="Q108" s="18">
        <v>11</v>
      </c>
      <c r="R108" s="18"/>
      <c r="S108" s="18"/>
      <c r="T108" s="18"/>
      <c r="U108" s="18"/>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row>
    <row r="109" spans="1:233" s="5" customFormat="1" ht="303" customHeight="1">
      <c r="A109" s="2" t="s">
        <v>164</v>
      </c>
      <c r="B109" s="2" t="s">
        <v>49</v>
      </c>
      <c r="C109" s="2" t="s">
        <v>250</v>
      </c>
      <c r="D109" s="2" t="s">
        <v>251</v>
      </c>
      <c r="E109" s="2" t="s">
        <v>252</v>
      </c>
      <c r="F109" s="2" t="s">
        <v>253</v>
      </c>
      <c r="G109" s="2" t="s">
        <v>254</v>
      </c>
      <c r="H109" s="2" t="s">
        <v>255</v>
      </c>
      <c r="I109" s="2" t="s">
        <v>256</v>
      </c>
      <c r="J109" s="2" t="s">
        <v>257</v>
      </c>
      <c r="K109" s="2">
        <v>3311951427</v>
      </c>
      <c r="L109" s="2" t="s">
        <v>257</v>
      </c>
      <c r="M109" s="2" t="s">
        <v>26</v>
      </c>
      <c r="N109" s="2" t="s">
        <v>258</v>
      </c>
      <c r="O109" s="2" t="s">
        <v>259</v>
      </c>
      <c r="P109" s="2" t="s">
        <v>29</v>
      </c>
      <c r="Q109" s="18">
        <v>11</v>
      </c>
      <c r="R109" s="18"/>
      <c r="S109" s="18"/>
      <c r="T109" s="18"/>
      <c r="U109" s="18"/>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row>
    <row r="110" spans="1:233" s="5" customFormat="1" ht="225" customHeight="1">
      <c r="A110" s="2" t="s">
        <v>60</v>
      </c>
      <c r="B110" s="2" t="s">
        <v>49</v>
      </c>
      <c r="C110" s="2" t="s">
        <v>268</v>
      </c>
      <c r="D110" s="2" t="s">
        <v>269</v>
      </c>
      <c r="E110" s="2" t="s">
        <v>270</v>
      </c>
      <c r="F110" s="2" t="s">
        <v>271</v>
      </c>
      <c r="G110" s="2" t="s">
        <v>272</v>
      </c>
      <c r="H110" s="2" t="s">
        <v>273</v>
      </c>
      <c r="I110" s="2" t="s">
        <v>274</v>
      </c>
      <c r="J110" s="2">
        <f>380-48-63713</f>
        <v>-63381</v>
      </c>
      <c r="K110" s="2"/>
      <c r="L110" s="2"/>
      <c r="M110" s="2" t="s">
        <v>26</v>
      </c>
      <c r="N110" s="2" t="s">
        <v>275</v>
      </c>
      <c r="O110" s="2" t="s">
        <v>276</v>
      </c>
      <c r="P110" s="2" t="s">
        <v>29</v>
      </c>
      <c r="Q110" s="18">
        <v>11</v>
      </c>
      <c r="R110" s="18"/>
      <c r="S110" s="18"/>
      <c r="T110" s="18"/>
      <c r="U110" s="18"/>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row>
    <row r="111" spans="1:233" s="3" customFormat="1" ht="187">
      <c r="A111" s="2" t="s">
        <v>48</v>
      </c>
      <c r="B111" s="2" t="s">
        <v>126</v>
      </c>
      <c r="C111" s="2" t="s">
        <v>277</v>
      </c>
      <c r="D111" s="2" t="s">
        <v>278</v>
      </c>
      <c r="E111" s="2" t="s">
        <v>279</v>
      </c>
      <c r="F111" s="2" t="s">
        <v>280</v>
      </c>
      <c r="G111" s="2" t="s">
        <v>281</v>
      </c>
      <c r="H111" s="2" t="s">
        <v>282</v>
      </c>
      <c r="I111" s="2" t="s">
        <v>283</v>
      </c>
      <c r="J111" s="2" t="s">
        <v>284</v>
      </c>
      <c r="K111" s="2"/>
      <c r="L111" s="2"/>
      <c r="M111" s="2" t="s">
        <v>99</v>
      </c>
      <c r="N111" s="2" t="s">
        <v>285</v>
      </c>
      <c r="O111" s="2" t="s">
        <v>286</v>
      </c>
      <c r="P111" s="2" t="s">
        <v>29</v>
      </c>
      <c r="Q111" s="18">
        <v>11</v>
      </c>
      <c r="R111" s="18"/>
      <c r="S111" s="18"/>
      <c r="T111" s="18"/>
      <c r="U111" s="18"/>
    </row>
    <row r="112" spans="1:233" s="10" customFormat="1" ht="176">
      <c r="A112" s="2" t="s">
        <v>164</v>
      </c>
      <c r="B112" s="2" t="s">
        <v>37</v>
      </c>
      <c r="C112" s="2" t="s">
        <v>297</v>
      </c>
      <c r="D112" s="2" t="s">
        <v>298</v>
      </c>
      <c r="E112" s="2" t="s">
        <v>299</v>
      </c>
      <c r="F112" s="2" t="s">
        <v>300</v>
      </c>
      <c r="G112" s="2" t="s">
        <v>301</v>
      </c>
      <c r="H112" s="2" t="s">
        <v>302</v>
      </c>
      <c r="I112" s="2" t="s">
        <v>44</v>
      </c>
      <c r="J112" s="2">
        <v>494089984914</v>
      </c>
      <c r="K112" s="2"/>
      <c r="L112" s="2"/>
      <c r="M112" s="2" t="s">
        <v>26</v>
      </c>
      <c r="N112" s="2" t="s">
        <v>303</v>
      </c>
      <c r="O112" s="2" t="s">
        <v>304</v>
      </c>
      <c r="P112" s="2" t="s">
        <v>29</v>
      </c>
      <c r="Q112" s="18">
        <v>11</v>
      </c>
      <c r="R112" s="18"/>
      <c r="S112" s="18"/>
      <c r="T112" s="18"/>
      <c r="U112" s="18"/>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row>
    <row r="113" spans="1:233" s="10" customFormat="1" ht="154">
      <c r="A113" s="2" t="s">
        <v>314</v>
      </c>
      <c r="B113" s="2" t="s">
        <v>37</v>
      </c>
      <c r="C113" s="2" t="s">
        <v>315</v>
      </c>
      <c r="D113" s="2" t="s">
        <v>316</v>
      </c>
      <c r="E113" s="2" t="s">
        <v>317</v>
      </c>
      <c r="F113" s="2" t="s">
        <v>318</v>
      </c>
      <c r="G113" s="2" t="s">
        <v>319</v>
      </c>
      <c r="H113" s="2" t="s">
        <v>320</v>
      </c>
      <c r="I113" s="2" t="s">
        <v>321</v>
      </c>
      <c r="J113" s="2">
        <f>1-706-542-2849</f>
        <v>-4096</v>
      </c>
      <c r="K113" s="2"/>
      <c r="L113" s="2"/>
      <c r="M113" s="2" t="s">
        <v>26</v>
      </c>
      <c r="N113" s="2" t="s">
        <v>322</v>
      </c>
      <c r="O113" s="2" t="s">
        <v>323</v>
      </c>
      <c r="P113" s="2" t="s">
        <v>29</v>
      </c>
      <c r="Q113" s="18">
        <v>11</v>
      </c>
      <c r="R113" s="18"/>
      <c r="S113" s="18"/>
      <c r="T113" s="18"/>
      <c r="U113" s="18"/>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row>
    <row r="114" spans="1:233" s="3" customFormat="1" ht="231">
      <c r="A114" s="2" t="s">
        <v>48</v>
      </c>
      <c r="B114" s="2" t="s">
        <v>37</v>
      </c>
      <c r="C114" s="2" t="s">
        <v>324</v>
      </c>
      <c r="D114" s="2" t="s">
        <v>325</v>
      </c>
      <c r="E114" s="2" t="s">
        <v>326</v>
      </c>
      <c r="F114" s="2" t="s">
        <v>327</v>
      </c>
      <c r="G114" s="2" t="s">
        <v>328</v>
      </c>
      <c r="H114" s="2" t="s">
        <v>170</v>
      </c>
      <c r="I114" s="2" t="s">
        <v>56</v>
      </c>
      <c r="J114" s="2" t="s">
        <v>329</v>
      </c>
      <c r="K114" s="2" t="s">
        <v>330</v>
      </c>
      <c r="L114" s="2" t="s">
        <v>331</v>
      </c>
      <c r="M114" s="2" t="s">
        <v>26</v>
      </c>
      <c r="N114" s="2" t="s">
        <v>332</v>
      </c>
      <c r="O114" s="2" t="s">
        <v>333</v>
      </c>
      <c r="P114" s="2" t="s">
        <v>29</v>
      </c>
      <c r="Q114" s="18">
        <v>11</v>
      </c>
      <c r="R114" s="18"/>
      <c r="S114" s="18"/>
      <c r="T114" s="18"/>
      <c r="U114" s="18"/>
    </row>
    <row r="115" spans="1:233" s="3" customFormat="1" ht="209">
      <c r="A115" s="2" t="s">
        <v>334</v>
      </c>
      <c r="B115" s="2" t="s">
        <v>37</v>
      </c>
      <c r="C115" s="2" t="s">
        <v>335</v>
      </c>
      <c r="D115" s="2" t="s">
        <v>336</v>
      </c>
      <c r="E115" s="2" t="s">
        <v>337</v>
      </c>
      <c r="F115" s="2" t="s">
        <v>338</v>
      </c>
      <c r="G115" s="2" t="s">
        <v>339</v>
      </c>
      <c r="H115" s="2" t="s">
        <v>340</v>
      </c>
      <c r="I115" s="2" t="s">
        <v>341</v>
      </c>
      <c r="J115" s="2" t="s">
        <v>342</v>
      </c>
      <c r="K115" s="2"/>
      <c r="L115" s="2"/>
      <c r="M115" s="2" t="s">
        <v>26</v>
      </c>
      <c r="N115" s="2" t="s">
        <v>343</v>
      </c>
      <c r="O115" s="2" t="s">
        <v>344</v>
      </c>
      <c r="P115" s="2" t="s">
        <v>29</v>
      </c>
      <c r="Q115" s="18">
        <v>11</v>
      </c>
      <c r="R115" s="18"/>
      <c r="S115" s="18"/>
      <c r="T115" s="18"/>
      <c r="U115" s="18"/>
    </row>
    <row r="116" spans="1:233" s="5" customFormat="1" ht="220">
      <c r="A116" s="2" t="s">
        <v>90</v>
      </c>
      <c r="B116" s="2" t="s">
        <v>37</v>
      </c>
      <c r="C116" s="2" t="s">
        <v>345</v>
      </c>
      <c r="D116" s="2" t="s">
        <v>346</v>
      </c>
      <c r="E116" s="2" t="s">
        <v>347</v>
      </c>
      <c r="F116" s="2" t="s">
        <v>348</v>
      </c>
      <c r="G116" s="2" t="s">
        <v>349</v>
      </c>
      <c r="H116" s="2" t="s">
        <v>350</v>
      </c>
      <c r="I116" s="2" t="s">
        <v>351</v>
      </c>
      <c r="J116" s="2" t="s">
        <v>352</v>
      </c>
      <c r="K116" s="2"/>
      <c r="L116" s="2"/>
      <c r="M116" s="2" t="s">
        <v>26</v>
      </c>
      <c r="N116" s="2" t="s">
        <v>353</v>
      </c>
      <c r="O116" s="2" t="s">
        <v>354</v>
      </c>
      <c r="P116" s="2" t="s">
        <v>29</v>
      </c>
      <c r="Q116" s="18">
        <v>11</v>
      </c>
      <c r="R116" s="18"/>
      <c r="S116" s="18"/>
      <c r="T116" s="18"/>
      <c r="U116" s="18"/>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row>
    <row r="117" spans="1:233" s="3" customFormat="1" ht="143">
      <c r="A117" s="8">
        <v>41430</v>
      </c>
      <c r="B117" s="2" t="s">
        <v>49</v>
      </c>
      <c r="C117" s="2" t="s">
        <v>355</v>
      </c>
      <c r="D117" s="2" t="s">
        <v>356</v>
      </c>
      <c r="E117" s="2" t="s">
        <v>357</v>
      </c>
      <c r="F117" s="2" t="s">
        <v>358</v>
      </c>
      <c r="G117" s="2" t="s">
        <v>359</v>
      </c>
      <c r="H117" s="2" t="s">
        <v>360</v>
      </c>
      <c r="I117" s="2" t="s">
        <v>361</v>
      </c>
      <c r="J117" s="2" t="s">
        <v>362</v>
      </c>
      <c r="K117" s="2"/>
      <c r="L117" s="2" t="s">
        <v>363</v>
      </c>
      <c r="M117" s="2" t="s">
        <v>26</v>
      </c>
      <c r="N117" s="2" t="s">
        <v>364</v>
      </c>
      <c r="O117" s="2" t="s">
        <v>365</v>
      </c>
      <c r="P117" s="2" t="s">
        <v>29</v>
      </c>
      <c r="Q117" s="18">
        <v>11</v>
      </c>
      <c r="R117" s="18"/>
      <c r="S117" s="18"/>
      <c r="T117" s="18"/>
      <c r="U117" s="18"/>
    </row>
    <row r="118" spans="1:233" s="3" customFormat="1" ht="110">
      <c r="A118" s="8">
        <v>41490</v>
      </c>
      <c r="B118" s="2" t="s">
        <v>37</v>
      </c>
      <c r="C118" s="2" t="s">
        <v>287</v>
      </c>
      <c r="D118" s="2" t="s">
        <v>366</v>
      </c>
      <c r="E118" s="2" t="s">
        <v>367</v>
      </c>
      <c r="F118" s="2" t="s">
        <v>368</v>
      </c>
      <c r="G118" s="2" t="s">
        <v>369</v>
      </c>
      <c r="H118" s="2" t="s">
        <v>43</v>
      </c>
      <c r="I118" s="2" t="s">
        <v>44</v>
      </c>
      <c r="J118" s="2" t="s">
        <v>370</v>
      </c>
      <c r="K118" s="2"/>
      <c r="L118" s="2"/>
      <c r="M118" s="2" t="s">
        <v>26</v>
      </c>
      <c r="N118" s="2" t="s">
        <v>371</v>
      </c>
      <c r="O118" s="2" t="s">
        <v>372</v>
      </c>
      <c r="P118" s="2" t="s">
        <v>29</v>
      </c>
      <c r="Q118" s="18">
        <v>11</v>
      </c>
      <c r="R118" s="18"/>
      <c r="S118" s="18"/>
      <c r="T118" s="18"/>
      <c r="U118" s="18"/>
    </row>
    <row r="119" spans="1:233" s="5" customFormat="1" ht="264">
      <c r="A119" s="2" t="s">
        <v>48</v>
      </c>
      <c r="B119" s="2" t="s">
        <v>37</v>
      </c>
      <c r="C119" s="2" t="s">
        <v>378</v>
      </c>
      <c r="D119" s="2" t="s">
        <v>379</v>
      </c>
      <c r="E119" s="2" t="s">
        <v>380</v>
      </c>
      <c r="F119" s="2" t="s">
        <v>381</v>
      </c>
      <c r="G119" s="2" t="s">
        <v>382</v>
      </c>
      <c r="H119" s="2" t="s">
        <v>383</v>
      </c>
      <c r="I119" s="2" t="s">
        <v>384</v>
      </c>
      <c r="J119" s="2" t="s">
        <v>385</v>
      </c>
      <c r="K119" s="2"/>
      <c r="L119" s="2" t="s">
        <v>386</v>
      </c>
      <c r="M119" s="2" t="s">
        <v>26</v>
      </c>
      <c r="N119" s="2" t="s">
        <v>387</v>
      </c>
      <c r="O119" s="2" t="s">
        <v>388</v>
      </c>
      <c r="P119" s="2" t="s">
        <v>29</v>
      </c>
      <c r="Q119" s="18">
        <v>11</v>
      </c>
      <c r="R119" s="18"/>
      <c r="S119" s="18"/>
      <c r="T119" s="18"/>
      <c r="U119" s="18"/>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row>
    <row r="120" spans="1:233" s="5" customFormat="1" ht="220">
      <c r="A120" s="2" t="s">
        <v>90</v>
      </c>
      <c r="B120" s="2" t="s">
        <v>37</v>
      </c>
      <c r="C120" s="2" t="s">
        <v>389</v>
      </c>
      <c r="D120" s="2" t="s">
        <v>390</v>
      </c>
      <c r="E120" s="2" t="s">
        <v>391</v>
      </c>
      <c r="F120" s="2" t="s">
        <v>392</v>
      </c>
      <c r="G120" s="2" t="s">
        <v>393</v>
      </c>
      <c r="H120" s="2" t="s">
        <v>394</v>
      </c>
      <c r="I120" s="2" t="s">
        <v>395</v>
      </c>
      <c r="J120" s="2">
        <v>48225532164</v>
      </c>
      <c r="K120" s="2"/>
      <c r="L120" s="2"/>
      <c r="M120" s="2" t="s">
        <v>26</v>
      </c>
      <c r="N120" s="2" t="s">
        <v>396</v>
      </c>
      <c r="O120" s="2" t="s">
        <v>397</v>
      </c>
      <c r="P120" s="2" t="s">
        <v>29</v>
      </c>
      <c r="Q120" s="18">
        <v>11</v>
      </c>
      <c r="R120" s="18"/>
      <c r="S120" s="18"/>
      <c r="T120" s="18"/>
      <c r="U120" s="18"/>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row>
    <row r="121" spans="1:233" s="3" customFormat="1" ht="308">
      <c r="A121" s="8">
        <v>41490</v>
      </c>
      <c r="B121" s="2" t="s">
        <v>49</v>
      </c>
      <c r="C121" s="2" t="s">
        <v>398</v>
      </c>
      <c r="D121" s="2" t="s">
        <v>399</v>
      </c>
      <c r="E121" s="2" t="s">
        <v>400</v>
      </c>
      <c r="F121" s="2" t="s">
        <v>401</v>
      </c>
      <c r="G121" s="2" t="s">
        <v>402</v>
      </c>
      <c r="H121" s="2" t="s">
        <v>403</v>
      </c>
      <c r="I121" s="2" t="s">
        <v>404</v>
      </c>
      <c r="J121" s="2" t="s">
        <v>405</v>
      </c>
      <c r="K121" s="2"/>
      <c r="L121" s="2" t="s">
        <v>406</v>
      </c>
      <c r="M121" s="2" t="s">
        <v>57</v>
      </c>
      <c r="N121" s="2" t="s">
        <v>407</v>
      </c>
      <c r="O121" s="2" t="s">
        <v>408</v>
      </c>
      <c r="P121" s="2" t="s">
        <v>29</v>
      </c>
      <c r="Q121" s="18">
        <v>11</v>
      </c>
      <c r="R121" s="18"/>
      <c r="S121" s="18"/>
      <c r="T121" s="18"/>
      <c r="U121" s="18"/>
    </row>
    <row r="122" spans="1:233" s="3" customFormat="1" ht="143">
      <c r="A122" s="2" t="s">
        <v>90</v>
      </c>
      <c r="B122" s="2" t="s">
        <v>37</v>
      </c>
      <c r="C122" s="2" t="s">
        <v>419</v>
      </c>
      <c r="D122" s="2" t="s">
        <v>420</v>
      </c>
      <c r="E122" s="2" t="s">
        <v>421</v>
      </c>
      <c r="F122" s="2" t="s">
        <v>422</v>
      </c>
      <c r="G122" s="2" t="s">
        <v>423</v>
      </c>
      <c r="H122" s="2" t="s">
        <v>424</v>
      </c>
      <c r="I122" s="2" t="s">
        <v>384</v>
      </c>
      <c r="J122" s="2">
        <v>79851331249</v>
      </c>
      <c r="K122" s="2"/>
      <c r="L122" s="2"/>
      <c r="M122" s="2" t="s">
        <v>26</v>
      </c>
      <c r="N122" s="2" t="s">
        <v>425</v>
      </c>
      <c r="O122" s="2" t="s">
        <v>426</v>
      </c>
      <c r="P122" s="2" t="s">
        <v>29</v>
      </c>
      <c r="Q122" s="18">
        <v>11</v>
      </c>
      <c r="R122" s="18"/>
      <c r="S122" s="18"/>
      <c r="T122" s="18"/>
      <c r="U122" s="18"/>
    </row>
    <row r="123" spans="1:233" s="10" customFormat="1" ht="231">
      <c r="A123" s="2" t="s">
        <v>164</v>
      </c>
      <c r="B123" s="2" t="s">
        <v>37</v>
      </c>
      <c r="C123" s="2" t="s">
        <v>436</v>
      </c>
      <c r="D123" s="2" t="s">
        <v>437</v>
      </c>
      <c r="E123" s="2" t="s">
        <v>438</v>
      </c>
      <c r="F123" s="2" t="s">
        <v>439</v>
      </c>
      <c r="G123" s="2" t="s">
        <v>440</v>
      </c>
      <c r="H123" s="2" t="s">
        <v>23</v>
      </c>
      <c r="I123" s="2" t="s">
        <v>24</v>
      </c>
      <c r="J123" s="2">
        <v>34963543523</v>
      </c>
      <c r="K123" s="2"/>
      <c r="L123" s="2"/>
      <c r="M123" s="2" t="s">
        <v>26</v>
      </c>
      <c r="N123" s="2" t="s">
        <v>441</v>
      </c>
      <c r="O123" s="2" t="s">
        <v>442</v>
      </c>
      <c r="P123" s="2" t="s">
        <v>29</v>
      </c>
      <c r="Q123" s="18">
        <v>11</v>
      </c>
      <c r="R123" s="18"/>
      <c r="S123" s="18"/>
      <c r="T123" s="18"/>
      <c r="U123" s="18"/>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row>
    <row r="124" spans="1:233" s="3" customFormat="1" ht="220">
      <c r="A124" s="2" t="s">
        <v>90</v>
      </c>
      <c r="B124" s="2" t="s">
        <v>37</v>
      </c>
      <c r="C124" s="2" t="s">
        <v>459</v>
      </c>
      <c r="D124" s="2" t="s">
        <v>460</v>
      </c>
      <c r="E124" s="2" t="s">
        <v>461</v>
      </c>
      <c r="F124" s="2" t="s">
        <v>462</v>
      </c>
      <c r="G124" s="2" t="s">
        <v>463</v>
      </c>
      <c r="H124" s="2" t="s">
        <v>464</v>
      </c>
      <c r="I124" s="2" t="s">
        <v>465</v>
      </c>
      <c r="J124" s="2" t="s">
        <v>466</v>
      </c>
      <c r="K124" s="2" t="s">
        <v>467</v>
      </c>
      <c r="L124" s="2" t="s">
        <v>468</v>
      </c>
      <c r="M124" s="2" t="s">
        <v>57</v>
      </c>
      <c r="N124" s="2" t="s">
        <v>469</v>
      </c>
      <c r="O124" s="2" t="s">
        <v>470</v>
      </c>
      <c r="P124" s="2" t="s">
        <v>29</v>
      </c>
      <c r="Q124" s="18">
        <v>11</v>
      </c>
      <c r="R124" s="18"/>
      <c r="S124" s="18"/>
      <c r="T124" s="18"/>
      <c r="U124" s="18"/>
    </row>
    <row r="125" spans="1:233" s="3" customFormat="1" ht="209">
      <c r="A125" s="2" t="s">
        <v>471</v>
      </c>
      <c r="B125" s="2" t="s">
        <v>37</v>
      </c>
      <c r="C125" s="2" t="s">
        <v>472</v>
      </c>
      <c r="D125" s="2" t="s">
        <v>473</v>
      </c>
      <c r="E125" s="2" t="s">
        <v>474</v>
      </c>
      <c r="F125" s="2" t="s">
        <v>475</v>
      </c>
      <c r="G125" s="2" t="s">
        <v>476</v>
      </c>
      <c r="H125" s="2" t="s">
        <v>477</v>
      </c>
      <c r="I125" s="2" t="s">
        <v>56</v>
      </c>
      <c r="J125" s="2">
        <v>3334711407</v>
      </c>
      <c r="K125" s="2"/>
      <c r="L125" s="2"/>
      <c r="M125" s="2" t="s">
        <v>26</v>
      </c>
      <c r="N125" s="2" t="s">
        <v>478</v>
      </c>
      <c r="O125" s="2" t="s">
        <v>479</v>
      </c>
      <c r="P125" s="2" t="s">
        <v>29</v>
      </c>
      <c r="Q125" s="18">
        <v>11</v>
      </c>
      <c r="R125" s="18"/>
      <c r="S125" s="18"/>
      <c r="T125" s="18"/>
      <c r="U125" s="18"/>
    </row>
    <row r="126" spans="1:233" s="3" customFormat="1" ht="66">
      <c r="A126" s="2" t="s">
        <v>488</v>
      </c>
      <c r="B126" s="2" t="s">
        <v>37</v>
      </c>
      <c r="C126" s="2" t="s">
        <v>480</v>
      </c>
      <c r="D126" s="2" t="s">
        <v>481</v>
      </c>
      <c r="E126" s="2" t="s">
        <v>482</v>
      </c>
      <c r="F126" s="2" t="s">
        <v>489</v>
      </c>
      <c r="G126" s="2" t="s">
        <v>490</v>
      </c>
      <c r="H126" s="2" t="s">
        <v>43</v>
      </c>
      <c r="I126" s="2" t="s">
        <v>44</v>
      </c>
      <c r="J126" s="2" t="s">
        <v>485</v>
      </c>
      <c r="K126" s="2"/>
      <c r="L126" s="2"/>
      <c r="M126" s="2" t="s">
        <v>26</v>
      </c>
      <c r="N126" s="2" t="s">
        <v>491</v>
      </c>
      <c r="O126" s="2" t="s">
        <v>492</v>
      </c>
      <c r="P126" s="2" t="s">
        <v>29</v>
      </c>
      <c r="Q126" s="18">
        <v>11</v>
      </c>
      <c r="R126" s="18"/>
      <c r="S126" s="18"/>
      <c r="T126" s="18"/>
      <c r="U126" s="18"/>
    </row>
    <row r="127" spans="1:233" s="3" customFormat="1" ht="110">
      <c r="A127" s="2" t="s">
        <v>493</v>
      </c>
      <c r="B127" s="2" t="s">
        <v>37</v>
      </c>
      <c r="C127" s="2" t="s">
        <v>494</v>
      </c>
      <c r="D127" s="2" t="s">
        <v>495</v>
      </c>
      <c r="E127" s="2" t="s">
        <v>496</v>
      </c>
      <c r="F127" s="2" t="s">
        <v>497</v>
      </c>
      <c r="G127" s="2" t="s">
        <v>498</v>
      </c>
      <c r="H127" s="2" t="s">
        <v>499</v>
      </c>
      <c r="I127" s="2" t="s">
        <v>180</v>
      </c>
      <c r="J127" s="2" t="s">
        <v>500</v>
      </c>
      <c r="K127" s="2" t="s">
        <v>501</v>
      </c>
      <c r="L127" s="2" t="s">
        <v>502</v>
      </c>
      <c r="M127" s="2" t="s">
        <v>57</v>
      </c>
      <c r="N127" s="2" t="s">
        <v>503</v>
      </c>
      <c r="O127" s="2" t="s">
        <v>504</v>
      </c>
      <c r="P127" s="2" t="s">
        <v>29</v>
      </c>
      <c r="Q127" s="18">
        <v>11</v>
      </c>
      <c r="R127" s="18"/>
      <c r="S127" s="18"/>
      <c r="T127" s="18"/>
      <c r="U127" s="18"/>
    </row>
    <row r="128" spans="1:233" s="5" customFormat="1" ht="209">
      <c r="A128" s="2" t="s">
        <v>48</v>
      </c>
      <c r="B128" s="2" t="s">
        <v>49</v>
      </c>
      <c r="C128" s="2" t="s">
        <v>523</v>
      </c>
      <c r="D128" s="2" t="s">
        <v>524</v>
      </c>
      <c r="E128" s="2" t="s">
        <v>525</v>
      </c>
      <c r="F128" s="2" t="s">
        <v>526</v>
      </c>
      <c r="G128" s="2" t="s">
        <v>527</v>
      </c>
      <c r="H128" s="2" t="s">
        <v>528</v>
      </c>
      <c r="I128" s="2" t="s">
        <v>283</v>
      </c>
      <c r="J128" s="2" t="s">
        <v>529</v>
      </c>
      <c r="K128" s="2"/>
      <c r="L128" s="2" t="s">
        <v>530</v>
      </c>
      <c r="M128" s="2" t="s">
        <v>26</v>
      </c>
      <c r="N128" s="2" t="s">
        <v>531</v>
      </c>
      <c r="O128" s="2" t="s">
        <v>532</v>
      </c>
      <c r="P128" s="2" t="s">
        <v>29</v>
      </c>
      <c r="Q128" s="18">
        <v>11</v>
      </c>
      <c r="R128" s="18"/>
      <c r="S128" s="18"/>
      <c r="T128" s="18"/>
      <c r="U128" s="18"/>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row>
    <row r="129" spans="1:21" s="3" customFormat="1" ht="55">
      <c r="A129" s="2" t="s">
        <v>90</v>
      </c>
      <c r="B129" s="2" t="s">
        <v>49</v>
      </c>
      <c r="C129" s="2" t="s">
        <v>533</v>
      </c>
      <c r="D129" s="2" t="s">
        <v>534</v>
      </c>
      <c r="E129" s="2" t="s">
        <v>535</v>
      </c>
      <c r="F129" s="2" t="s">
        <v>536</v>
      </c>
      <c r="G129" s="2" t="s">
        <v>537</v>
      </c>
      <c r="H129" s="2" t="s">
        <v>538</v>
      </c>
      <c r="I129" s="2" t="s">
        <v>321</v>
      </c>
      <c r="J129" s="2" t="s">
        <v>539</v>
      </c>
      <c r="K129" s="2"/>
      <c r="L129" s="2"/>
      <c r="M129" s="2" t="s">
        <v>26</v>
      </c>
      <c r="N129" s="2" t="s">
        <v>540</v>
      </c>
      <c r="O129" s="2" t="s">
        <v>541</v>
      </c>
      <c r="P129" s="2" t="s">
        <v>29</v>
      </c>
      <c r="Q129" s="18">
        <v>11</v>
      </c>
      <c r="R129" s="18"/>
      <c r="S129" s="18"/>
      <c r="T129" s="18"/>
      <c r="U129" s="18"/>
    </row>
    <row r="130" spans="1:21" s="3" customFormat="1" ht="187">
      <c r="A130" s="8">
        <v>41278</v>
      </c>
      <c r="B130" s="2" t="s">
        <v>37</v>
      </c>
      <c r="C130" s="2" t="s">
        <v>542</v>
      </c>
      <c r="D130" s="2" t="s">
        <v>543</v>
      </c>
      <c r="E130" s="2" t="s">
        <v>544</v>
      </c>
      <c r="F130" s="2" t="s">
        <v>545</v>
      </c>
      <c r="G130" s="2" t="s">
        <v>546</v>
      </c>
      <c r="H130" s="2" t="s">
        <v>547</v>
      </c>
      <c r="I130" s="2" t="s">
        <v>283</v>
      </c>
      <c r="J130" s="2">
        <f>81-75-753-3871</f>
        <v>-4618</v>
      </c>
      <c r="K130" s="2"/>
      <c r="L130" s="2"/>
      <c r="M130" s="2" t="s">
        <v>26</v>
      </c>
      <c r="N130" s="2" t="s">
        <v>548</v>
      </c>
      <c r="O130" s="2" t="s">
        <v>550</v>
      </c>
      <c r="P130" s="2" t="s">
        <v>29</v>
      </c>
      <c r="Q130" s="18">
        <v>11</v>
      </c>
      <c r="R130" s="18"/>
      <c r="S130" s="18"/>
      <c r="T130" s="18"/>
      <c r="U130" s="18"/>
    </row>
    <row r="131" spans="1:21" s="3" customFormat="1" ht="44">
      <c r="A131" s="8">
        <v>41431</v>
      </c>
      <c r="B131" s="2" t="s">
        <v>37</v>
      </c>
      <c r="C131" s="2" t="s">
        <v>287</v>
      </c>
      <c r="D131" s="2" t="s">
        <v>551</v>
      </c>
      <c r="E131" s="2" t="s">
        <v>552</v>
      </c>
      <c r="F131" s="2" t="s">
        <v>553</v>
      </c>
      <c r="G131" s="2" t="s">
        <v>554</v>
      </c>
      <c r="H131" s="2" t="s">
        <v>555</v>
      </c>
      <c r="I131" s="2" t="s">
        <v>44</v>
      </c>
      <c r="J131" s="2" t="s">
        <v>556</v>
      </c>
      <c r="K131" s="2"/>
      <c r="L131" s="2"/>
      <c r="M131" s="2" t="s">
        <v>26</v>
      </c>
      <c r="N131" s="2" t="s">
        <v>557</v>
      </c>
      <c r="O131" s="2" t="s">
        <v>558</v>
      </c>
      <c r="P131" s="2" t="s">
        <v>29</v>
      </c>
      <c r="Q131" s="18">
        <v>11</v>
      </c>
      <c r="R131" s="18"/>
      <c r="S131" s="18"/>
      <c r="T131" s="18"/>
      <c r="U131" s="18"/>
    </row>
    <row r="132" spans="1:21" s="3" customFormat="1" ht="396">
      <c r="A132" s="2" t="s">
        <v>16</v>
      </c>
      <c r="B132" s="2" t="s">
        <v>49</v>
      </c>
      <c r="C132" s="2" t="s">
        <v>559</v>
      </c>
      <c r="D132" s="2" t="s">
        <v>560</v>
      </c>
      <c r="E132" s="2" t="s">
        <v>561</v>
      </c>
      <c r="F132" s="2" t="s">
        <v>562</v>
      </c>
      <c r="G132" s="2" t="s">
        <v>563</v>
      </c>
      <c r="H132" s="2" t="s">
        <v>310</v>
      </c>
      <c r="I132" s="2" t="s">
        <v>24</v>
      </c>
      <c r="J132" s="2" t="s">
        <v>564</v>
      </c>
      <c r="K132" s="2"/>
      <c r="L132" s="2"/>
      <c r="M132" s="2" t="s">
        <v>26</v>
      </c>
      <c r="N132" s="2" t="s">
        <v>565</v>
      </c>
      <c r="O132" s="2" t="s">
        <v>566</v>
      </c>
      <c r="P132" s="2" t="s">
        <v>29</v>
      </c>
      <c r="Q132" s="18">
        <v>11</v>
      </c>
      <c r="R132" s="18"/>
      <c r="S132" s="18"/>
      <c r="T132" s="18"/>
      <c r="U132" s="18"/>
    </row>
    <row r="133" spans="1:21" s="3" customFormat="1" ht="286">
      <c r="A133" s="2" t="s">
        <v>16</v>
      </c>
      <c r="B133" s="2" t="s">
        <v>49</v>
      </c>
      <c r="C133" s="2" t="s">
        <v>559</v>
      </c>
      <c r="D133" s="2" t="s">
        <v>560</v>
      </c>
      <c r="E133" s="2" t="s">
        <v>561</v>
      </c>
      <c r="F133" s="2" t="s">
        <v>562</v>
      </c>
      <c r="G133" s="2" t="s">
        <v>563</v>
      </c>
      <c r="H133" s="2" t="s">
        <v>310</v>
      </c>
      <c r="I133" s="2" t="s">
        <v>24</v>
      </c>
      <c r="J133" s="2" t="s">
        <v>564</v>
      </c>
      <c r="K133" s="2"/>
      <c r="L133" s="2"/>
      <c r="M133" s="2" t="s">
        <v>26</v>
      </c>
      <c r="N133" s="2" t="s">
        <v>567</v>
      </c>
      <c r="O133" s="2" t="s">
        <v>568</v>
      </c>
      <c r="P133" s="2" t="s">
        <v>29</v>
      </c>
      <c r="Q133" s="18">
        <v>11</v>
      </c>
      <c r="R133" s="18"/>
      <c r="S133" s="18"/>
      <c r="T133" s="18"/>
      <c r="U133" s="18"/>
    </row>
    <row r="134" spans="1:21" s="3" customFormat="1" ht="297">
      <c r="A134" s="2" t="s">
        <v>16</v>
      </c>
      <c r="B134" s="2" t="s">
        <v>49</v>
      </c>
      <c r="C134" s="2" t="s">
        <v>559</v>
      </c>
      <c r="D134" s="2" t="s">
        <v>560</v>
      </c>
      <c r="E134" s="2" t="s">
        <v>561</v>
      </c>
      <c r="F134" s="2" t="s">
        <v>562</v>
      </c>
      <c r="G134" s="2" t="s">
        <v>563</v>
      </c>
      <c r="H134" s="2" t="s">
        <v>310</v>
      </c>
      <c r="I134" s="2" t="s">
        <v>24</v>
      </c>
      <c r="J134" s="2" t="s">
        <v>564</v>
      </c>
      <c r="K134" s="2"/>
      <c r="L134" s="2"/>
      <c r="M134" s="2" t="s">
        <v>26</v>
      </c>
      <c r="N134" s="2" t="s">
        <v>569</v>
      </c>
      <c r="O134" s="2" t="s">
        <v>570</v>
      </c>
      <c r="P134" s="2" t="s">
        <v>29</v>
      </c>
      <c r="Q134" s="18">
        <v>11</v>
      </c>
      <c r="R134" s="18"/>
      <c r="S134" s="18"/>
      <c r="T134" s="18"/>
      <c r="U134" s="18"/>
    </row>
    <row r="135" spans="1:21" s="3" customFormat="1" ht="176">
      <c r="A135" s="8">
        <v>41431</v>
      </c>
      <c r="B135" s="2" t="s">
        <v>49</v>
      </c>
      <c r="C135" s="2" t="s">
        <v>571</v>
      </c>
      <c r="D135" s="2" t="s">
        <v>572</v>
      </c>
      <c r="E135" s="2" t="s">
        <v>573</v>
      </c>
      <c r="F135" s="2" t="s">
        <v>574</v>
      </c>
      <c r="G135" s="2" t="s">
        <v>575</v>
      </c>
      <c r="H135" s="2" t="s">
        <v>576</v>
      </c>
      <c r="I135" s="2" t="s">
        <v>283</v>
      </c>
      <c r="J135" s="2" t="s">
        <v>577</v>
      </c>
      <c r="K135" s="2"/>
      <c r="L135" s="2"/>
      <c r="M135" s="2" t="s">
        <v>57</v>
      </c>
      <c r="N135" s="2" t="s">
        <v>578</v>
      </c>
      <c r="O135" s="2" t="s">
        <v>579</v>
      </c>
      <c r="P135" s="2" t="s">
        <v>29</v>
      </c>
      <c r="Q135" s="18">
        <v>11</v>
      </c>
      <c r="R135" s="18"/>
      <c r="S135" s="18"/>
      <c r="T135" s="18"/>
      <c r="U135" s="18"/>
    </row>
    <row r="136" spans="1:21" s="3" customFormat="1" ht="187">
      <c r="A136" s="2" t="s">
        <v>60</v>
      </c>
      <c r="B136" s="2" t="s">
        <v>126</v>
      </c>
      <c r="C136" s="2" t="s">
        <v>580</v>
      </c>
      <c r="D136" s="2" t="s">
        <v>581</v>
      </c>
      <c r="E136" s="2" t="s">
        <v>582</v>
      </c>
      <c r="F136" s="2" t="s">
        <v>583</v>
      </c>
      <c r="G136" s="2" t="s">
        <v>584</v>
      </c>
      <c r="H136" s="2" t="s">
        <v>585</v>
      </c>
      <c r="I136" s="2" t="s">
        <v>44</v>
      </c>
      <c r="J136" s="2" t="s">
        <v>586</v>
      </c>
      <c r="K136" s="2" t="s">
        <v>587</v>
      </c>
      <c r="L136" s="2"/>
      <c r="M136" s="2" t="s">
        <v>26</v>
      </c>
      <c r="N136" s="2" t="s">
        <v>588</v>
      </c>
      <c r="O136" s="2" t="s">
        <v>589</v>
      </c>
      <c r="P136" s="2" t="s">
        <v>29</v>
      </c>
      <c r="Q136" s="18">
        <v>11</v>
      </c>
      <c r="R136" s="18"/>
      <c r="S136" s="18"/>
      <c r="T136" s="18"/>
      <c r="U136" s="18"/>
    </row>
    <row r="137" spans="1:21" s="3" customFormat="1" ht="209">
      <c r="A137" s="2" t="s">
        <v>60</v>
      </c>
      <c r="B137" s="2" t="s">
        <v>37</v>
      </c>
      <c r="C137" s="2" t="s">
        <v>590</v>
      </c>
      <c r="D137" s="2" t="s">
        <v>591</v>
      </c>
      <c r="E137" s="2" t="s">
        <v>592</v>
      </c>
      <c r="F137" s="2" t="s">
        <v>593</v>
      </c>
      <c r="G137" s="2" t="s">
        <v>264</v>
      </c>
      <c r="H137" s="2" t="s">
        <v>594</v>
      </c>
      <c r="I137" s="2" t="s">
        <v>56</v>
      </c>
      <c r="J137" s="2" t="s">
        <v>595</v>
      </c>
      <c r="K137" s="2" t="s">
        <v>596</v>
      </c>
      <c r="L137" s="2"/>
      <c r="M137" s="2" t="s">
        <v>57</v>
      </c>
      <c r="N137" s="2" t="s">
        <v>597</v>
      </c>
      <c r="O137" s="2" t="s">
        <v>598</v>
      </c>
      <c r="P137" s="2" t="s">
        <v>29</v>
      </c>
      <c r="Q137" s="18">
        <v>11</v>
      </c>
      <c r="R137" s="18"/>
      <c r="S137" s="18"/>
      <c r="T137" s="18"/>
      <c r="U137" s="18"/>
    </row>
    <row r="138" spans="1:21" s="3" customFormat="1" ht="209">
      <c r="A138" s="2" t="s">
        <v>90</v>
      </c>
      <c r="B138" s="2" t="s">
        <v>17</v>
      </c>
      <c r="C138" s="2" t="s">
        <v>599</v>
      </c>
      <c r="D138" s="2" t="s">
        <v>600</v>
      </c>
      <c r="E138" s="2" t="s">
        <v>601</v>
      </c>
      <c r="F138" s="2" t="s">
        <v>412</v>
      </c>
      <c r="G138" s="2" t="s">
        <v>413</v>
      </c>
      <c r="H138" s="2" t="s">
        <v>414</v>
      </c>
      <c r="I138" s="2" t="s">
        <v>384</v>
      </c>
      <c r="J138" s="2" t="s">
        <v>602</v>
      </c>
      <c r="K138" s="2"/>
      <c r="L138" s="2" t="s">
        <v>603</v>
      </c>
      <c r="M138" s="2" t="s">
        <v>26</v>
      </c>
      <c r="N138" s="2" t="s">
        <v>604</v>
      </c>
      <c r="O138" s="2" t="s">
        <v>605</v>
      </c>
      <c r="P138" s="2" t="s">
        <v>29</v>
      </c>
      <c r="Q138" s="18">
        <v>11</v>
      </c>
      <c r="R138" s="18"/>
      <c r="S138" s="18"/>
      <c r="T138" s="18"/>
      <c r="U138" s="18"/>
    </row>
    <row r="139" spans="1:21" s="3" customFormat="1" ht="286">
      <c r="A139" s="2" t="s">
        <v>606</v>
      </c>
      <c r="B139" s="2" t="s">
        <v>37</v>
      </c>
      <c r="C139" s="2" t="s">
        <v>607</v>
      </c>
      <c r="D139" s="2" t="s">
        <v>608</v>
      </c>
      <c r="E139" s="2" t="s">
        <v>609</v>
      </c>
      <c r="F139" s="2" t="s">
        <v>610</v>
      </c>
      <c r="G139" s="2" t="s">
        <v>611</v>
      </c>
      <c r="H139" s="2" t="s">
        <v>612</v>
      </c>
      <c r="I139" s="2" t="s">
        <v>613</v>
      </c>
      <c r="J139" s="2">
        <v>971065978888</v>
      </c>
      <c r="K139" s="2">
        <v>971502521583</v>
      </c>
      <c r="L139" s="2">
        <v>971065611789</v>
      </c>
      <c r="M139" s="2" t="s">
        <v>26</v>
      </c>
      <c r="N139" s="2" t="s">
        <v>614</v>
      </c>
      <c r="O139" s="2" t="s">
        <v>615</v>
      </c>
      <c r="P139" s="2" t="s">
        <v>29</v>
      </c>
      <c r="Q139" s="18">
        <v>11</v>
      </c>
      <c r="R139" s="18"/>
      <c r="S139" s="18"/>
      <c r="T139" s="18"/>
      <c r="U139" s="18"/>
    </row>
    <row r="140" spans="1:21" s="3" customFormat="1" ht="154">
      <c r="A140" s="2" t="s">
        <v>616</v>
      </c>
      <c r="B140" s="2" t="s">
        <v>17</v>
      </c>
      <c r="C140" s="2" t="s">
        <v>617</v>
      </c>
      <c r="D140" s="2" t="s">
        <v>618</v>
      </c>
      <c r="E140" s="2" t="s">
        <v>619</v>
      </c>
      <c r="F140" s="2" t="s">
        <v>620</v>
      </c>
      <c r="G140" s="2" t="s">
        <v>621</v>
      </c>
      <c r="H140" s="2" t="s">
        <v>622</v>
      </c>
      <c r="I140" s="2" t="s">
        <v>623</v>
      </c>
      <c r="J140" s="2" t="s">
        <v>624</v>
      </c>
      <c r="K140" s="2" t="s">
        <v>625</v>
      </c>
      <c r="L140" s="2" t="s">
        <v>626</v>
      </c>
      <c r="M140" s="2" t="s">
        <v>26</v>
      </c>
      <c r="N140" s="2" t="s">
        <v>627</v>
      </c>
      <c r="O140" s="2" t="s">
        <v>628</v>
      </c>
      <c r="P140" s="2" t="s">
        <v>29</v>
      </c>
      <c r="Q140" s="18">
        <v>11</v>
      </c>
      <c r="R140" s="18"/>
      <c r="S140" s="18"/>
      <c r="T140" s="18"/>
      <c r="U140" s="18"/>
    </row>
    <row r="141" spans="1:21" s="3" customFormat="1" ht="165">
      <c r="A141" s="2" t="s">
        <v>334</v>
      </c>
      <c r="B141" s="2" t="s">
        <v>37</v>
      </c>
      <c r="C141" s="2" t="s">
        <v>629</v>
      </c>
      <c r="D141" s="2" t="s">
        <v>630</v>
      </c>
      <c r="E141" s="2" t="s">
        <v>631</v>
      </c>
      <c r="F141" s="2" t="s">
        <v>632</v>
      </c>
      <c r="G141" s="2" t="s">
        <v>633</v>
      </c>
      <c r="H141" s="2" t="s">
        <v>634</v>
      </c>
      <c r="I141" s="2" t="s">
        <v>635</v>
      </c>
      <c r="J141" s="2">
        <v>55843159201</v>
      </c>
      <c r="K141" s="2"/>
      <c r="L141" s="2">
        <v>558432154170</v>
      </c>
      <c r="M141" s="2" t="s">
        <v>26</v>
      </c>
      <c r="N141" s="2" t="s">
        <v>636</v>
      </c>
      <c r="O141" s="2" t="s">
        <v>637</v>
      </c>
      <c r="P141" s="2" t="s">
        <v>29</v>
      </c>
      <c r="Q141" s="18">
        <v>11</v>
      </c>
      <c r="R141" s="18"/>
      <c r="S141" s="18"/>
      <c r="T141" s="18"/>
      <c r="U141" s="18"/>
    </row>
    <row r="142" spans="1:21" s="3" customFormat="1" ht="187">
      <c r="A142" s="2" t="s">
        <v>334</v>
      </c>
      <c r="B142" s="2" t="s">
        <v>37</v>
      </c>
      <c r="C142" s="2" t="s">
        <v>629</v>
      </c>
      <c r="D142" s="2" t="s">
        <v>630</v>
      </c>
      <c r="E142" s="2" t="s">
        <v>631</v>
      </c>
      <c r="F142" s="2" t="s">
        <v>632</v>
      </c>
      <c r="G142" s="2" t="s">
        <v>633</v>
      </c>
      <c r="H142" s="2" t="s">
        <v>634</v>
      </c>
      <c r="I142" s="2" t="s">
        <v>635</v>
      </c>
      <c r="J142" s="2">
        <v>55843159201</v>
      </c>
      <c r="K142" s="2"/>
      <c r="L142" s="2">
        <v>558432154170</v>
      </c>
      <c r="M142" s="2" t="s">
        <v>99</v>
      </c>
      <c r="N142" s="2" t="s">
        <v>638</v>
      </c>
      <c r="O142" s="2" t="s">
        <v>639</v>
      </c>
      <c r="P142" s="2" t="s">
        <v>29</v>
      </c>
      <c r="Q142" s="18">
        <v>11</v>
      </c>
      <c r="R142" s="18"/>
      <c r="S142" s="18"/>
      <c r="T142" s="18"/>
      <c r="U142" s="18"/>
    </row>
    <row r="143" spans="1:21" s="3" customFormat="1" ht="242">
      <c r="A143" s="2" t="s">
        <v>334</v>
      </c>
      <c r="B143" s="2" t="s">
        <v>37</v>
      </c>
      <c r="C143" s="2" t="s">
        <v>640</v>
      </c>
      <c r="D143" s="2" t="s">
        <v>641</v>
      </c>
      <c r="E143" s="2" t="s">
        <v>642</v>
      </c>
      <c r="F143" s="2" t="s">
        <v>643</v>
      </c>
      <c r="G143" s="2" t="s">
        <v>644</v>
      </c>
      <c r="H143" s="2" t="s">
        <v>645</v>
      </c>
      <c r="I143" s="2" t="s">
        <v>24</v>
      </c>
      <c r="J143" s="2" t="s">
        <v>646</v>
      </c>
      <c r="K143" s="2"/>
      <c r="L143" s="2"/>
      <c r="M143" s="2" t="s">
        <v>26</v>
      </c>
      <c r="N143" s="2" t="s">
        <v>647</v>
      </c>
      <c r="O143" s="2" t="s">
        <v>648</v>
      </c>
      <c r="P143" s="2" t="s">
        <v>29</v>
      </c>
      <c r="Q143" s="18">
        <v>11</v>
      </c>
      <c r="R143" s="18"/>
      <c r="S143" s="18"/>
      <c r="T143" s="18"/>
      <c r="U143" s="18"/>
    </row>
    <row r="144" spans="1:21" s="3" customFormat="1" ht="154">
      <c r="A144" s="2" t="s">
        <v>48</v>
      </c>
      <c r="B144" s="2" t="s">
        <v>37</v>
      </c>
      <c r="C144" s="2" t="s">
        <v>649</v>
      </c>
      <c r="D144" s="2" t="s">
        <v>650</v>
      </c>
      <c r="E144" s="2" t="s">
        <v>651</v>
      </c>
      <c r="F144" s="2" t="s">
        <v>652</v>
      </c>
      <c r="G144" s="2" t="s">
        <v>653</v>
      </c>
      <c r="H144" s="2" t="s">
        <v>654</v>
      </c>
      <c r="I144" s="2" t="s">
        <v>321</v>
      </c>
      <c r="J144" s="2" t="s">
        <v>655</v>
      </c>
      <c r="K144" s="2"/>
      <c r="L144" s="2"/>
      <c r="M144" s="2" t="s">
        <v>26</v>
      </c>
      <c r="N144" s="2" t="s">
        <v>656</v>
      </c>
      <c r="O144" s="2" t="s">
        <v>657</v>
      </c>
      <c r="P144" s="2" t="s">
        <v>29</v>
      </c>
      <c r="Q144" s="18">
        <v>11</v>
      </c>
      <c r="R144" s="18"/>
      <c r="S144" s="18"/>
      <c r="T144" s="18"/>
      <c r="U144" s="18"/>
    </row>
    <row r="145" spans="1:233" s="3" customFormat="1" ht="352">
      <c r="A145" s="2" t="s">
        <v>60</v>
      </c>
      <c r="B145" s="2" t="s">
        <v>37</v>
      </c>
      <c r="C145" s="2" t="s">
        <v>658</v>
      </c>
      <c r="D145" s="2" t="s">
        <v>659</v>
      </c>
      <c r="E145" s="2" t="s">
        <v>660</v>
      </c>
      <c r="F145" s="2" t="s">
        <v>661</v>
      </c>
      <c r="G145" s="2" t="s">
        <v>662</v>
      </c>
      <c r="H145" s="2" t="s">
        <v>663</v>
      </c>
      <c r="I145" s="2" t="s">
        <v>395</v>
      </c>
      <c r="J145" s="2">
        <v>48126635533</v>
      </c>
      <c r="K145" s="2"/>
      <c r="L145" s="2"/>
      <c r="M145" s="2" t="s">
        <v>26</v>
      </c>
      <c r="N145" s="2" t="s">
        <v>664</v>
      </c>
      <c r="O145" s="2" t="s">
        <v>665</v>
      </c>
      <c r="P145" s="2" t="s">
        <v>29</v>
      </c>
      <c r="Q145" s="18">
        <v>11</v>
      </c>
      <c r="R145" s="18"/>
      <c r="S145" s="18"/>
      <c r="T145" s="18"/>
      <c r="U145" s="18"/>
    </row>
    <row r="146" spans="1:233" s="5" customFormat="1" ht="88">
      <c r="A146" s="2" t="s">
        <v>90</v>
      </c>
      <c r="B146" s="2" t="s">
        <v>37</v>
      </c>
      <c r="C146" s="2" t="s">
        <v>666</v>
      </c>
      <c r="D146" s="2" t="s">
        <v>667</v>
      </c>
      <c r="E146" s="2" t="s">
        <v>668</v>
      </c>
      <c r="F146" s="2" t="s">
        <v>669</v>
      </c>
      <c r="G146" s="2" t="s">
        <v>670</v>
      </c>
      <c r="H146" s="2" t="s">
        <v>228</v>
      </c>
      <c r="I146" s="2" t="s">
        <v>44</v>
      </c>
      <c r="J146" s="2" t="s">
        <v>671</v>
      </c>
      <c r="K146" s="2"/>
      <c r="L146" s="2"/>
      <c r="M146" s="2" t="s">
        <v>26</v>
      </c>
      <c r="N146" s="2" t="s">
        <v>672</v>
      </c>
      <c r="O146" s="2" t="s">
        <v>673</v>
      </c>
      <c r="P146" s="2" t="s">
        <v>29</v>
      </c>
      <c r="Q146" s="18">
        <v>11</v>
      </c>
      <c r="R146" s="18"/>
      <c r="S146" s="18"/>
      <c r="T146" s="18"/>
      <c r="U146" s="18"/>
    </row>
    <row r="147" spans="1:233" s="3" customFormat="1" ht="244" customHeight="1">
      <c r="A147" s="2" t="s">
        <v>60</v>
      </c>
      <c r="B147" s="2" t="s">
        <v>17</v>
      </c>
      <c r="C147" s="2" t="s">
        <v>684</v>
      </c>
      <c r="D147" s="2" t="s">
        <v>685</v>
      </c>
      <c r="E147" s="2" t="s">
        <v>686</v>
      </c>
      <c r="F147" s="2" t="s">
        <v>271</v>
      </c>
      <c r="G147" s="2" t="s">
        <v>272</v>
      </c>
      <c r="H147" s="2" t="s">
        <v>273</v>
      </c>
      <c r="I147" s="2" t="s">
        <v>274</v>
      </c>
      <c r="J147" s="2">
        <f>380-482-63713</f>
        <v>-63815</v>
      </c>
      <c r="K147" s="2"/>
      <c r="L147" s="2"/>
      <c r="M147" s="2" t="s">
        <v>99</v>
      </c>
      <c r="N147" s="2" t="s">
        <v>687</v>
      </c>
      <c r="O147" s="2" t="s">
        <v>688</v>
      </c>
      <c r="P147" s="2" t="s">
        <v>29</v>
      </c>
      <c r="Q147" s="18">
        <v>11</v>
      </c>
      <c r="R147" s="18"/>
      <c r="S147" s="18"/>
      <c r="T147" s="18"/>
      <c r="U147" s="18"/>
    </row>
    <row r="148" spans="1:233" s="3" customFormat="1" ht="22" customHeight="1">
      <c r="A148" s="2" t="s">
        <v>689</v>
      </c>
      <c r="B148" s="2" t="s">
        <v>37</v>
      </c>
      <c r="C148" s="2" t="s">
        <v>690</v>
      </c>
      <c r="D148" s="2" t="s">
        <v>691</v>
      </c>
      <c r="E148" s="2" t="s">
        <v>692</v>
      </c>
      <c r="F148" s="2" t="s">
        <v>693</v>
      </c>
      <c r="G148" s="2" t="s">
        <v>694</v>
      </c>
      <c r="H148" s="2" t="s">
        <v>695</v>
      </c>
      <c r="I148" s="2" t="s">
        <v>384</v>
      </c>
      <c r="J148" s="2" t="s">
        <v>696</v>
      </c>
      <c r="K148" s="2" t="s">
        <v>697</v>
      </c>
      <c r="L148" s="2" t="s">
        <v>698</v>
      </c>
      <c r="M148" s="2" t="s">
        <v>26</v>
      </c>
      <c r="N148" s="2" t="s">
        <v>699</v>
      </c>
      <c r="O148" s="2" t="s">
        <v>700</v>
      </c>
      <c r="P148" s="2" t="s">
        <v>29</v>
      </c>
      <c r="Q148" s="18">
        <v>11</v>
      </c>
      <c r="R148" s="18"/>
      <c r="S148" s="18"/>
      <c r="T148" s="18"/>
      <c r="U148" s="18"/>
    </row>
    <row r="149" spans="1:233" s="7" customFormat="1" ht="21" customHeight="1">
      <c r="A149" s="2" t="s">
        <v>164</v>
      </c>
      <c r="B149" s="2" t="s">
        <v>37</v>
      </c>
      <c r="C149" s="2" t="s">
        <v>701</v>
      </c>
      <c r="D149" s="2" t="s">
        <v>702</v>
      </c>
      <c r="E149" s="2" t="s">
        <v>703</v>
      </c>
      <c r="F149" s="2" t="s">
        <v>497</v>
      </c>
      <c r="G149" s="2" t="s">
        <v>704</v>
      </c>
      <c r="H149" s="2" t="s">
        <v>705</v>
      </c>
      <c r="I149" s="2" t="s">
        <v>180</v>
      </c>
      <c r="J149" s="2" t="s">
        <v>706</v>
      </c>
      <c r="K149" s="2"/>
      <c r="L149" s="2" t="s">
        <v>707</v>
      </c>
      <c r="M149" s="2" t="s">
        <v>57</v>
      </c>
      <c r="N149" s="2" t="s">
        <v>708</v>
      </c>
      <c r="O149" s="2" t="s">
        <v>709</v>
      </c>
      <c r="P149" s="2" t="s">
        <v>29</v>
      </c>
      <c r="Q149" s="18">
        <v>11</v>
      </c>
      <c r="R149" s="18"/>
      <c r="S149" s="18"/>
      <c r="T149" s="18"/>
      <c r="U149" s="18"/>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row>
    <row r="150" spans="1:233" s="3" customFormat="1" ht="17" customHeight="1">
      <c r="A150" s="2" t="s">
        <v>60</v>
      </c>
      <c r="B150" s="2" t="s">
        <v>37</v>
      </c>
      <c r="C150" s="2" t="s">
        <v>710</v>
      </c>
      <c r="D150" s="2" t="s">
        <v>711</v>
      </c>
      <c r="E150" s="2" t="s">
        <v>712</v>
      </c>
      <c r="F150" s="2" t="s">
        <v>713</v>
      </c>
      <c r="G150" s="2" t="s">
        <v>714</v>
      </c>
      <c r="H150" s="2" t="s">
        <v>715</v>
      </c>
      <c r="I150" s="2" t="s">
        <v>716</v>
      </c>
      <c r="J150" s="2" t="s">
        <v>717</v>
      </c>
      <c r="K150" s="2"/>
      <c r="L150" s="2"/>
      <c r="M150" s="2" t="s">
        <v>26</v>
      </c>
      <c r="N150" s="2" t="s">
        <v>718</v>
      </c>
      <c r="O150" s="2" t="s">
        <v>719</v>
      </c>
      <c r="P150" s="2" t="s">
        <v>29</v>
      </c>
      <c r="Q150" s="18">
        <v>11</v>
      </c>
      <c r="R150" s="18"/>
      <c r="S150" s="18"/>
      <c r="T150" s="18"/>
      <c r="U150" s="18"/>
    </row>
    <row r="151" spans="1:233" s="3" customFormat="1" ht="19" customHeight="1">
      <c r="A151" s="2" t="s">
        <v>720</v>
      </c>
      <c r="B151" s="2" t="s">
        <v>49</v>
      </c>
      <c r="C151" s="2" t="s">
        <v>721</v>
      </c>
      <c r="D151" s="2" t="s">
        <v>722</v>
      </c>
      <c r="E151" s="2" t="s">
        <v>723</v>
      </c>
      <c r="F151" s="2" t="s">
        <v>177</v>
      </c>
      <c r="G151" s="2" t="s">
        <v>178</v>
      </c>
      <c r="H151" s="2" t="s">
        <v>724</v>
      </c>
      <c r="I151" s="2" t="s">
        <v>180</v>
      </c>
      <c r="J151" s="2" t="s">
        <v>725</v>
      </c>
      <c r="K151" s="2" t="s">
        <v>726</v>
      </c>
      <c r="L151" s="2" t="s">
        <v>727</v>
      </c>
      <c r="M151" s="2" t="s">
        <v>26</v>
      </c>
      <c r="N151" s="2" t="s">
        <v>728</v>
      </c>
      <c r="O151" s="2" t="s">
        <v>729</v>
      </c>
      <c r="P151" s="2" t="s">
        <v>29</v>
      </c>
      <c r="Q151" s="18">
        <v>11</v>
      </c>
      <c r="R151" s="18"/>
      <c r="S151" s="18"/>
      <c r="T151" s="18"/>
      <c r="U151" s="18"/>
    </row>
    <row r="152" spans="1:233" s="3" customFormat="1" ht="17" customHeight="1">
      <c r="A152" s="2" t="s">
        <v>60</v>
      </c>
      <c r="B152" s="2" t="s">
        <v>37</v>
      </c>
      <c r="C152" s="2" t="s">
        <v>730</v>
      </c>
      <c r="D152" s="2" t="s">
        <v>731</v>
      </c>
      <c r="E152" s="2" t="s">
        <v>732</v>
      </c>
      <c r="F152" s="2" t="s">
        <v>271</v>
      </c>
      <c r="G152" s="2" t="s">
        <v>272</v>
      </c>
      <c r="H152" s="2" t="s">
        <v>273</v>
      </c>
      <c r="I152" s="2" t="s">
        <v>274</v>
      </c>
      <c r="J152" s="2">
        <f>380-482-63713</f>
        <v>-63815</v>
      </c>
      <c r="K152" s="2"/>
      <c r="L152" s="2"/>
      <c r="M152" s="2" t="s">
        <v>99</v>
      </c>
      <c r="N152" s="2" t="s">
        <v>733</v>
      </c>
      <c r="O152" s="2" t="s">
        <v>734</v>
      </c>
      <c r="P152" s="2" t="s">
        <v>29</v>
      </c>
      <c r="Q152" s="18">
        <v>11</v>
      </c>
      <c r="R152" s="18"/>
      <c r="S152" s="18"/>
      <c r="T152" s="18"/>
      <c r="U152" s="18"/>
    </row>
    <row r="153" spans="1:233" s="7" customFormat="1" ht="19" customHeight="1">
      <c r="A153" s="2" t="s">
        <v>164</v>
      </c>
      <c r="B153" s="2" t="s">
        <v>37</v>
      </c>
      <c r="C153" s="2" t="s">
        <v>297</v>
      </c>
      <c r="D153" s="2" t="s">
        <v>742</v>
      </c>
      <c r="E153" s="2" t="s">
        <v>299</v>
      </c>
      <c r="F153" s="2" t="s">
        <v>300</v>
      </c>
      <c r="G153" s="2" t="s">
        <v>301</v>
      </c>
      <c r="H153" s="2" t="s">
        <v>302</v>
      </c>
      <c r="I153" s="2" t="s">
        <v>44</v>
      </c>
      <c r="J153" s="2">
        <v>494089984914</v>
      </c>
      <c r="K153" s="2"/>
      <c r="L153" s="2"/>
      <c r="M153" s="2" t="s">
        <v>26</v>
      </c>
      <c r="N153" s="2" t="s">
        <v>743</v>
      </c>
      <c r="O153" s="2" t="s">
        <v>744</v>
      </c>
      <c r="P153" s="2" t="s">
        <v>29</v>
      </c>
      <c r="Q153" s="18">
        <v>11</v>
      </c>
      <c r="R153" s="18"/>
      <c r="S153" s="18"/>
      <c r="T153" s="18"/>
      <c r="U153" s="18"/>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row>
    <row r="154" spans="1:233" s="3" customFormat="1" ht="19" customHeight="1">
      <c r="A154" s="2" t="s">
        <v>164</v>
      </c>
      <c r="B154" s="2" t="s">
        <v>37</v>
      </c>
      <c r="C154" s="2" t="s">
        <v>297</v>
      </c>
      <c r="D154" s="2" t="s">
        <v>742</v>
      </c>
      <c r="E154" s="2" t="s">
        <v>299</v>
      </c>
      <c r="F154" s="2" t="s">
        <v>300</v>
      </c>
      <c r="G154" s="2" t="s">
        <v>301</v>
      </c>
      <c r="H154" s="2" t="s">
        <v>302</v>
      </c>
      <c r="I154" s="2" t="s">
        <v>44</v>
      </c>
      <c r="J154" s="2">
        <v>494089984914</v>
      </c>
      <c r="K154" s="2"/>
      <c r="L154" s="2"/>
      <c r="M154" s="2" t="s">
        <v>26</v>
      </c>
      <c r="N154" s="2" t="s">
        <v>745</v>
      </c>
      <c r="O154" s="2" t="s">
        <v>746</v>
      </c>
      <c r="P154" s="2" t="s">
        <v>29</v>
      </c>
      <c r="Q154" s="18">
        <v>11</v>
      </c>
      <c r="R154" s="18"/>
      <c r="S154" s="18"/>
      <c r="T154" s="18"/>
      <c r="U154" s="18"/>
    </row>
    <row r="155" spans="1:233" s="3" customFormat="1" ht="20" customHeight="1">
      <c r="A155" s="2" t="s">
        <v>164</v>
      </c>
      <c r="B155" s="2" t="s">
        <v>37</v>
      </c>
      <c r="C155" s="2" t="s">
        <v>297</v>
      </c>
      <c r="D155" s="2" t="s">
        <v>742</v>
      </c>
      <c r="E155" s="2" t="s">
        <v>299</v>
      </c>
      <c r="F155" s="2" t="s">
        <v>300</v>
      </c>
      <c r="G155" s="2" t="s">
        <v>301</v>
      </c>
      <c r="H155" s="2" t="s">
        <v>302</v>
      </c>
      <c r="I155" s="2" t="s">
        <v>44</v>
      </c>
      <c r="J155" s="2">
        <v>494089984914</v>
      </c>
      <c r="K155" s="2"/>
      <c r="L155" s="2"/>
      <c r="M155" s="2" t="s">
        <v>26</v>
      </c>
      <c r="N155" s="2" t="s">
        <v>747</v>
      </c>
      <c r="O155" s="2" t="s">
        <v>748</v>
      </c>
      <c r="P155" s="2" t="s">
        <v>29</v>
      </c>
      <c r="Q155" s="18">
        <v>11</v>
      </c>
      <c r="R155" s="18"/>
      <c r="S155" s="18"/>
      <c r="T155" s="18"/>
      <c r="U155" s="18"/>
    </row>
    <row r="156" spans="1:233" s="5" customFormat="1" ht="21" customHeight="1">
      <c r="A156" s="2" t="s">
        <v>48</v>
      </c>
      <c r="B156" s="2" t="s">
        <v>37</v>
      </c>
      <c r="C156" s="2" t="s">
        <v>758</v>
      </c>
      <c r="D156" s="2" t="s">
        <v>759</v>
      </c>
      <c r="E156" s="2" t="s">
        <v>760</v>
      </c>
      <c r="F156" s="2" t="s">
        <v>761</v>
      </c>
      <c r="G156" s="2" t="s">
        <v>483</v>
      </c>
      <c r="H156" s="2" t="s">
        <v>43</v>
      </c>
      <c r="I156" s="2" t="s">
        <v>44</v>
      </c>
      <c r="J156" s="2">
        <v>4961313923697</v>
      </c>
      <c r="K156" s="2"/>
      <c r="L156" s="2"/>
      <c r="M156" s="2" t="s">
        <v>26</v>
      </c>
      <c r="N156" s="2" t="s">
        <v>762</v>
      </c>
      <c r="O156" s="2" t="s">
        <v>763</v>
      </c>
      <c r="P156" s="2" t="s">
        <v>29</v>
      </c>
      <c r="Q156" s="18">
        <v>11</v>
      </c>
      <c r="R156" s="18"/>
      <c r="S156" s="18"/>
      <c r="T156" s="18"/>
      <c r="U156" s="18"/>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row>
    <row r="157" spans="1:233" s="3" customFormat="1" ht="21" customHeight="1">
      <c r="A157" s="2" t="s">
        <v>30</v>
      </c>
      <c r="B157" s="2" t="s">
        <v>126</v>
      </c>
      <c r="C157" s="2" t="s">
        <v>764</v>
      </c>
      <c r="D157" s="2" t="s">
        <v>765</v>
      </c>
      <c r="E157" s="2" t="s">
        <v>766</v>
      </c>
      <c r="F157" s="2" t="s">
        <v>767</v>
      </c>
      <c r="G157" s="2" t="s">
        <v>768</v>
      </c>
      <c r="H157" s="2" t="s">
        <v>769</v>
      </c>
      <c r="I157" s="2" t="s">
        <v>283</v>
      </c>
      <c r="J157" s="2" t="s">
        <v>770</v>
      </c>
      <c r="K157" s="2"/>
      <c r="L157" s="2"/>
      <c r="M157" s="2" t="s">
        <v>26</v>
      </c>
      <c r="N157" s="2" t="s">
        <v>771</v>
      </c>
      <c r="O157" s="2" t="s">
        <v>772</v>
      </c>
      <c r="P157" s="2" t="s">
        <v>29</v>
      </c>
      <c r="Q157" s="18">
        <v>11</v>
      </c>
      <c r="R157" s="18"/>
      <c r="S157" s="18"/>
      <c r="T157" s="18"/>
      <c r="U157" s="18"/>
    </row>
    <row r="158" spans="1:233" s="3" customFormat="1" ht="20" customHeight="1">
      <c r="A158" s="2" t="s">
        <v>164</v>
      </c>
      <c r="B158" s="2" t="s">
        <v>37</v>
      </c>
      <c r="C158" s="2" t="s">
        <v>784</v>
      </c>
      <c r="D158" s="2" t="s">
        <v>785</v>
      </c>
      <c r="E158" s="2" t="s">
        <v>786</v>
      </c>
      <c r="F158" s="2" t="s">
        <v>787</v>
      </c>
      <c r="G158" s="2" t="s">
        <v>197</v>
      </c>
      <c r="H158" s="2" t="s">
        <v>198</v>
      </c>
      <c r="I158" s="2" t="s">
        <v>44</v>
      </c>
      <c r="J158" s="2" t="s">
        <v>788</v>
      </c>
      <c r="K158" s="2"/>
      <c r="L158" s="2"/>
      <c r="M158" s="2" t="s">
        <v>26</v>
      </c>
      <c r="N158" s="2" t="s">
        <v>789</v>
      </c>
      <c r="O158" s="2" t="s">
        <v>790</v>
      </c>
      <c r="P158" s="2" t="s">
        <v>29</v>
      </c>
      <c r="Q158" s="18">
        <v>11</v>
      </c>
      <c r="R158" s="18"/>
      <c r="S158" s="18"/>
      <c r="T158" s="18"/>
      <c r="U158" s="18"/>
    </row>
    <row r="159" spans="1:233" s="5" customFormat="1" ht="25" customHeight="1">
      <c r="A159" s="2" t="s">
        <v>48</v>
      </c>
      <c r="B159" s="2" t="s">
        <v>49</v>
      </c>
      <c r="C159" s="2" t="s">
        <v>791</v>
      </c>
      <c r="D159" s="2" t="s">
        <v>792</v>
      </c>
      <c r="E159" s="2" t="s">
        <v>793</v>
      </c>
      <c r="F159" s="2" t="s">
        <v>794</v>
      </c>
      <c r="G159" s="2" t="s">
        <v>795</v>
      </c>
      <c r="H159" s="2" t="s">
        <v>796</v>
      </c>
      <c r="I159" s="2" t="s">
        <v>797</v>
      </c>
      <c r="J159" s="2" t="s">
        <v>798</v>
      </c>
      <c r="K159" s="2"/>
      <c r="L159" s="2" t="s">
        <v>799</v>
      </c>
      <c r="M159" s="2" t="s">
        <v>26</v>
      </c>
      <c r="N159" s="2" t="s">
        <v>800</v>
      </c>
      <c r="O159" s="2" t="s">
        <v>801</v>
      </c>
      <c r="P159" s="2" t="s">
        <v>29</v>
      </c>
      <c r="Q159" s="18">
        <v>11</v>
      </c>
      <c r="R159" s="18"/>
      <c r="S159" s="18"/>
      <c r="T159" s="18"/>
      <c r="U159" s="18"/>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row>
    <row r="160" spans="1:233" s="3" customFormat="1" ht="124" customHeight="1">
      <c r="A160" s="2" t="s">
        <v>90</v>
      </c>
      <c r="B160" s="2" t="s">
        <v>49</v>
      </c>
      <c r="C160" s="2" t="s">
        <v>813</v>
      </c>
      <c r="D160" s="2" t="s">
        <v>804</v>
      </c>
      <c r="E160" s="2" t="s">
        <v>814</v>
      </c>
      <c r="F160" s="2" t="s">
        <v>815</v>
      </c>
      <c r="G160" s="2" t="s">
        <v>816</v>
      </c>
      <c r="H160" s="2" t="s">
        <v>817</v>
      </c>
      <c r="I160" s="2" t="s">
        <v>809</v>
      </c>
      <c r="J160" s="2" t="s">
        <v>818</v>
      </c>
      <c r="K160" s="2">
        <v>13851522998</v>
      </c>
      <c r="L160" s="2"/>
      <c r="M160" s="2" t="s">
        <v>26</v>
      </c>
      <c r="N160" s="2" t="s">
        <v>819</v>
      </c>
      <c r="O160" s="2" t="s">
        <v>820</v>
      </c>
      <c r="P160" s="2" t="s">
        <v>29</v>
      </c>
      <c r="Q160" s="18">
        <v>11</v>
      </c>
      <c r="R160" s="18"/>
      <c r="S160" s="18"/>
      <c r="T160" s="18"/>
      <c r="U160" s="18"/>
    </row>
    <row r="161" spans="1:21" s="3" customFormat="1" ht="25" customHeight="1">
      <c r="A161" s="2" t="s">
        <v>90</v>
      </c>
      <c r="B161" s="2" t="s">
        <v>49</v>
      </c>
      <c r="C161" s="2" t="s">
        <v>821</v>
      </c>
      <c r="D161" s="2" t="s">
        <v>822</v>
      </c>
      <c r="E161" s="2" t="s">
        <v>823</v>
      </c>
      <c r="F161" s="2" t="s">
        <v>824</v>
      </c>
      <c r="G161" s="2" t="s">
        <v>825</v>
      </c>
      <c r="H161" s="2" t="s">
        <v>826</v>
      </c>
      <c r="I161" s="2" t="s">
        <v>361</v>
      </c>
      <c r="J161" s="2" t="s">
        <v>827</v>
      </c>
      <c r="K161" s="2"/>
      <c r="L161" s="2" t="s">
        <v>828</v>
      </c>
      <c r="M161" s="2" t="s">
        <v>26</v>
      </c>
      <c r="N161" s="2" t="s">
        <v>829</v>
      </c>
      <c r="O161" s="2" t="s">
        <v>830</v>
      </c>
      <c r="P161" s="2" t="s">
        <v>29</v>
      </c>
      <c r="Q161" s="18">
        <v>11</v>
      </c>
      <c r="R161" s="18"/>
      <c r="S161" s="18"/>
      <c r="T161" s="18"/>
      <c r="U161" s="18"/>
    </row>
    <row r="162" spans="1:21" s="3" customFormat="1" ht="275">
      <c r="A162" s="2" t="s">
        <v>164</v>
      </c>
      <c r="B162" s="2" t="s">
        <v>37</v>
      </c>
      <c r="C162" s="2" t="s">
        <v>831</v>
      </c>
      <c r="D162" s="2" t="s">
        <v>832</v>
      </c>
      <c r="E162" s="2" t="s">
        <v>833</v>
      </c>
      <c r="F162" s="2" t="s">
        <v>834</v>
      </c>
      <c r="G162" s="2" t="s">
        <v>704</v>
      </c>
      <c r="H162" s="2" t="s">
        <v>448</v>
      </c>
      <c r="I162" s="2" t="s">
        <v>321</v>
      </c>
      <c r="J162" s="2" t="s">
        <v>835</v>
      </c>
      <c r="K162" s="2"/>
      <c r="L162" s="2"/>
      <c r="M162" s="2" t="s">
        <v>26</v>
      </c>
      <c r="N162" s="2" t="s">
        <v>836</v>
      </c>
      <c r="O162" s="2" t="s">
        <v>837</v>
      </c>
      <c r="P162" s="2" t="s">
        <v>29</v>
      </c>
      <c r="Q162" s="18">
        <v>11</v>
      </c>
      <c r="R162" s="18"/>
      <c r="S162" s="18"/>
      <c r="T162" s="18"/>
      <c r="U162" s="18"/>
    </row>
  </sheetData>
  <sortState ref="A2:U154">
    <sortCondition ref="Q149"/>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A2" sqref="A2:XFD2"/>
    </sheetView>
  </sheetViews>
  <sheetFormatPr baseColWidth="10" defaultRowHeight="15" x14ac:dyDescent="0"/>
  <sheetData>
    <row r="1" spans="1:17" ht="3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spans="1:17" s="10" customFormat="1" ht="409">
      <c r="A2" s="9" t="s">
        <v>48</v>
      </c>
      <c r="B2" s="9" t="s">
        <v>49</v>
      </c>
      <c r="C2" s="9" t="s">
        <v>102</v>
      </c>
      <c r="D2" s="9" t="s">
        <v>103</v>
      </c>
      <c r="E2" s="9" t="s">
        <v>104</v>
      </c>
      <c r="F2" s="9" t="s">
        <v>105</v>
      </c>
      <c r="G2" s="9" t="s">
        <v>106</v>
      </c>
      <c r="H2" s="9" t="s">
        <v>107</v>
      </c>
      <c r="I2" s="9" t="s">
        <v>56</v>
      </c>
      <c r="J2" s="9">
        <f>39-2-64482408</f>
        <v>-64482371</v>
      </c>
      <c r="K2" s="9"/>
      <c r="L2" s="9"/>
      <c r="M2" s="9" t="s">
        <v>26</v>
      </c>
      <c r="N2" s="9" t="s">
        <v>110</v>
      </c>
      <c r="O2" s="9" t="s">
        <v>111</v>
      </c>
      <c r="P2" s="9" t="s">
        <v>29</v>
      </c>
      <c r="Q2" s="10" t="s">
        <v>839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INFN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Raffaella De Vita</dc:creator>
  <cp:lastModifiedBy>Raffaella De Vita</cp:lastModifiedBy>
  <dcterms:created xsi:type="dcterms:W3CDTF">2013-06-17T09:00:12Z</dcterms:created>
  <dcterms:modified xsi:type="dcterms:W3CDTF">2013-09-05T13:16:03Z</dcterms:modified>
</cp:coreProperties>
</file>