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2"/>
  </bookViews>
  <sheets>
    <sheet name="2F04" sheetId="1" r:id="rId1"/>
    <sheet name="0F03" sheetId="2" r:id="rId2"/>
    <sheet name="8F0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<sst xmlns="http://schemas.openxmlformats.org/spreadsheetml/2006/main" count="35" uniqueCount="27">
  <si>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x rms (mm), .05 cutoff</t>
  </si>
  <si>
    <t>y rms (mm), .05 cutoff</t>
  </si>
  <si>
    <t>x^2</t>
  </si>
  <si>
    <t>y^2</t>
  </si>
  <si>
    <t>2.5305 meters drift between quad 2F04 and viewer</t>
  </si>
  <si>
    <t>L/f</t>
  </si>
  <si>
    <t>QX2F04 field (G)</t>
  </si>
  <si>
    <t>beam mom=135 MeV/c</t>
  </si>
  <si>
    <t>MQJ0F03 field (G)</t>
  </si>
  <si>
    <t>mtvofo3v=-547</t>
  </si>
  <si>
    <t>Q0F04=-420 G</t>
  </si>
  <si>
    <t>beam mom=9 MeV/c</t>
  </si>
  <si>
    <t>0f04 to viewer=.3</t>
  </si>
  <si>
    <t>0f03 to 0f04= .45</t>
  </si>
  <si>
    <t>quad length=.15 m</t>
  </si>
  <si>
    <t>Q0F04=230 G</t>
  </si>
  <si>
    <t>x rms (mm)</t>
  </si>
  <si>
    <t>y rms (mm)</t>
  </si>
  <si>
    <t>MQX8F03 (G)</t>
  </si>
  <si>
    <t>50 um pulse width, 500 KHz freq, 2 Hz rep rate</t>
  </si>
  <si>
    <t>7.904134 m quad to screen</t>
  </si>
  <si>
    <t>qx8f03 .15m</t>
  </si>
  <si>
    <t>d1=3.662317m</t>
  </si>
  <si>
    <t>qx8f04 .15m -2400G</t>
  </si>
  <si>
    <t>drift .2795</t>
  </si>
  <si>
    <t>d2=3.662317</t>
  </si>
  <si>
    <t>beam mom=135 GeV/c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</si>
</sst>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(x rms)^2 vs quad strength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6125"/>
          <c:w val="0.8095"/>
          <c:h val="0.7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2F04!$A$3:$A$26</c:f>
              <c:numCache/>
            </c:numRef>
          </c:xVal>
          <c:yVal>
            <c:numRef>
              <c:f>2F04!$F$3:$F$26</c:f>
              <c:numCache/>
            </c:numRef>
          </c:yVal>
          <c:smooth val="0"/>
        </c:ser>
        <c:axId val="19405565"/>
        <c:axId val="40432358"/>
      </c:scatterChart>
      <c:val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QX2F04 strength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crossBetween val="midCat"/>
        <c:dispUnits/>
      </c:val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(X rms)^2 (mm^2)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(y rms)^2 vs quad strength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"/>
          <c:w val="0.81"/>
          <c:h val="0.7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2F04!$A$3:$A$26</c:f>
              <c:numCache/>
            </c:numRef>
          </c:xVal>
          <c:yVal>
            <c:numRef>
              <c:f>2F04!$G$3:$G$26</c:f>
              <c:numCache/>
            </c:numRef>
          </c:yVal>
          <c:smooth val="0"/>
        </c:ser>
        <c:axId val="28346903"/>
        <c:axId val="53795536"/>
      </c:scatterChart>
      <c:valAx>
        <c:axId val="2834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QX2F04 strength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crossBetween val="midCat"/>
        <c:dispUnits/>
      </c:val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(Y rms)^2 (mm^2)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(x rms)^2 vs quad strength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85"/>
          <c:w val="0.8045"/>
          <c:h val="0.7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0F03!$A$3:$A$19</c:f>
              <c:numCache/>
            </c:numRef>
          </c:xVal>
          <c:yVal>
            <c:numRef>
              <c:f>0F03!$C$3:$C$19</c:f>
              <c:numCache/>
            </c:numRef>
          </c:yVal>
          <c:smooth val="0"/>
        </c:ser>
        <c:axId val="14397777"/>
        <c:axId val="62471130"/>
      </c:scatterChart>
      <c:valAx>
        <c:axId val="14397777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MQJ0F03 strength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crossBetween val="midCat"/>
        <c:dispUnits/>
      </c:valAx>
      <c:valAx>
        <c:axId val="62471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(X rms)^2 (mm^2)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(y rms)^2 vs quad strength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575"/>
          <c:w val="0.80475"/>
          <c:h val="0.7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0F03!$E$3:$E$23</c:f>
              <c:numCache/>
            </c:numRef>
          </c:xVal>
          <c:yVal>
            <c:numRef>
              <c:f>0F03!$G$3:$G$23</c:f>
              <c:numCache/>
            </c:numRef>
          </c:yVal>
          <c:smooth val="0"/>
        </c:ser>
        <c:axId val="25369259"/>
        <c:axId val="26996740"/>
      </c:scatterChart>
      <c:valAx>
        <c:axId val="2536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MQJ0F03 strength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crossBetween val="midCat"/>
        <c:dispUnits/>
      </c:valAx>
      <c:valAx>
        <c:axId val="2699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 rms)^2 (mm^2)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(x rms)^2 vs quad strength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775"/>
          <c:w val="0.80475"/>
          <c:h val="0.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8F03!$A$3:$A$27</c:f>
              <c:numCache/>
            </c:numRef>
          </c:xVal>
          <c:yVal>
            <c:numRef>
              <c:f>8F03!$C$3:$C$27</c:f>
              <c:numCache/>
            </c:numRef>
          </c:yVal>
          <c:smooth val="0"/>
        </c:ser>
        <c:axId val="41644069"/>
        <c:axId val="39252302"/>
      </c:scatterChart>
      <c:valAx>
        <c:axId val="41644069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MQX8F03 strength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crossBetween val="midCat"/>
        <c:dispUnits/>
      </c:val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(X rms)^2 (mm^2)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(y rms)^2 vs quad strength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65"/>
          <c:w val="0.805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8F03!$E$3:$E$27</c:f>
              <c:numCache/>
            </c:numRef>
          </c:xVal>
          <c:yVal>
            <c:numRef>
              <c:f>8F03!$G$3:$G$27</c:f>
              <c:numCache/>
            </c:numRef>
          </c:yVal>
          <c:smooth val="0"/>
        </c:ser>
        <c:axId val="17726399"/>
        <c:axId val="25319864"/>
      </c:scatterChart>
      <c:val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MQX8F03 strength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</c:valAx>
      <c:valAx>
        <c:axId val="2531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(Y rms)^2 (mm^2)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95250</xdr:rowOff>
    </xdr:from>
    <xdr:to>
      <xdr:col>17</xdr:col>
      <xdr:colOff>381000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7048500" y="95250"/>
        <a:ext cx="5210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17</xdr:row>
      <xdr:rowOff>123825</xdr:rowOff>
    </xdr:from>
    <xdr:to>
      <xdr:col>17</xdr:col>
      <xdr:colOff>400050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7038975" y="2876550"/>
        <a:ext cx="52387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85725</xdr:rowOff>
    </xdr:from>
    <xdr:to>
      <xdr:col>15</xdr:col>
      <xdr:colOff>47625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6715125" y="85725"/>
        <a:ext cx="4752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17</xdr:row>
      <xdr:rowOff>123825</xdr:rowOff>
    </xdr:from>
    <xdr:to>
      <xdr:col>15</xdr:col>
      <xdr:colOff>57150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6715125" y="2876550"/>
        <a:ext cx="47625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57150</xdr:rowOff>
    </xdr:from>
    <xdr:to>
      <xdr:col>17</xdr:col>
      <xdr:colOff>400050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791325" y="57150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17</xdr:row>
      <xdr:rowOff>133350</xdr:rowOff>
    </xdr:from>
    <xdr:to>
      <xdr:col>17</xdr:col>
      <xdr:colOff>409575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6791325" y="2886075"/>
        <a:ext cx="47720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31" sqref="B31"/>
    </sheetView>
  </sheetViews>
  <sheetFormatPr defaultColWidth="9.140625" defaultRowHeight="12.75"/>
  <cols>
    <col min="1" max="1" width="15.140625" style="0" customWidth="1"/>
    <col min="2" max="2" width="20.421875" style="0" customWidth="1"/>
    <col min="3" max="3" width="14.57421875" style="0" customWidth="1"/>
  </cols>
  <sheetData>
    <row r="1" ht="12.75">
      <c r="H1" t="s">
        <v>4</v>
      </c>
    </row>
    <row r="2" spans="1:8" ht="12.75">
      <c r="A2" t="s">
        <v>6</v>
      </c>
      <c r="B2" t="s">
        <v>0</v>
      </c>
      <c r="C2" t="s">
        <v>1</v>
      </c>
      <c r="E2" t="s">
        <v>5</v>
      </c>
      <c r="F2" t="s">
        <v>2</v>
      </c>
      <c r="G2" t="s">
        <v>3</v>
      </c>
      <c r="H2" t="s">
        <v>7</v>
      </c>
    </row>
    <row r="3" spans="1:7" ht="12.75">
      <c r="A3">
        <v>-872</v>
      </c>
      <c r="B3">
        <v>0.492</v>
      </c>
      <c r="C3">
        <v>0.337</v>
      </c>
      <c r="F3">
        <f>B3^2</f>
        <v>0.242064</v>
      </c>
      <c r="G3">
        <f>C3^2</f>
        <v>0.11356900000000002</v>
      </c>
    </row>
    <row r="4" spans="1:7" ht="12.75">
      <c r="A4">
        <f>A3-150</f>
        <v>-1022</v>
      </c>
      <c r="B4">
        <v>0.455</v>
      </c>
      <c r="C4">
        <v>0.311</v>
      </c>
      <c r="F4">
        <f aca="true" t="shared" si="0" ref="F4:F26">B4^2</f>
        <v>0.20702500000000001</v>
      </c>
      <c r="G4">
        <f aca="true" t="shared" si="1" ref="G4:G26">C4^2</f>
        <v>0.096721</v>
      </c>
    </row>
    <row r="5" spans="1:7" ht="12.75">
      <c r="A5">
        <f aca="true" t="shared" si="2" ref="A5:A25">A4-150</f>
        <v>-1172</v>
      </c>
      <c r="B5">
        <v>0.422</v>
      </c>
      <c r="C5">
        <v>0.283</v>
      </c>
      <c r="F5">
        <f t="shared" si="0"/>
        <v>0.178084</v>
      </c>
      <c r="G5">
        <f t="shared" si="1"/>
        <v>0.08008899999999998</v>
      </c>
    </row>
    <row r="6" spans="1:7" ht="12.75">
      <c r="A6">
        <f t="shared" si="2"/>
        <v>-1322</v>
      </c>
      <c r="B6">
        <v>0.39</v>
      </c>
      <c r="C6">
        <v>0.261</v>
      </c>
      <c r="F6">
        <f t="shared" si="0"/>
        <v>0.1521</v>
      </c>
      <c r="G6">
        <f t="shared" si="1"/>
        <v>0.068121</v>
      </c>
    </row>
    <row r="7" spans="1:7" ht="12.75">
      <c r="A7">
        <f t="shared" si="2"/>
        <v>-1472</v>
      </c>
      <c r="B7">
        <v>0.356</v>
      </c>
      <c r="C7">
        <v>0.236</v>
      </c>
      <c r="F7">
        <f t="shared" si="0"/>
        <v>0.126736</v>
      </c>
      <c r="G7">
        <f t="shared" si="1"/>
        <v>0.055695999999999996</v>
      </c>
    </row>
    <row r="8" spans="1:7" ht="12.75">
      <c r="A8">
        <f t="shared" si="2"/>
        <v>-1622</v>
      </c>
      <c r="B8">
        <v>0.323</v>
      </c>
      <c r="C8">
        <v>0.211</v>
      </c>
      <c r="F8">
        <f t="shared" si="0"/>
        <v>0.104329</v>
      </c>
      <c r="G8">
        <f t="shared" si="1"/>
        <v>0.044521</v>
      </c>
    </row>
    <row r="9" spans="1:7" ht="12.75">
      <c r="A9">
        <f t="shared" si="2"/>
        <v>-1772</v>
      </c>
      <c r="B9">
        <v>0.29</v>
      </c>
      <c r="C9">
        <v>0.188</v>
      </c>
      <c r="F9">
        <f t="shared" si="0"/>
        <v>0.0841</v>
      </c>
      <c r="G9">
        <f t="shared" si="1"/>
        <v>0.035344</v>
      </c>
    </row>
    <row r="10" spans="1:7" ht="12.75">
      <c r="A10">
        <f t="shared" si="2"/>
        <v>-1922</v>
      </c>
      <c r="B10">
        <v>0.259</v>
      </c>
      <c r="C10">
        <v>0.167</v>
      </c>
      <c r="F10">
        <f t="shared" si="0"/>
        <v>0.067081</v>
      </c>
      <c r="G10">
        <f t="shared" si="1"/>
        <v>0.027889000000000004</v>
      </c>
    </row>
    <row r="11" spans="1:7" ht="12.75">
      <c r="A11">
        <f t="shared" si="2"/>
        <v>-2072</v>
      </c>
      <c r="B11">
        <v>0.216</v>
      </c>
      <c r="C11">
        <v>0.142</v>
      </c>
      <c r="F11">
        <f t="shared" si="0"/>
        <v>0.046655999999999996</v>
      </c>
      <c r="G11">
        <f t="shared" si="1"/>
        <v>0.020163999999999998</v>
      </c>
    </row>
    <row r="12" spans="1:7" ht="12.75">
      <c r="A12">
        <f t="shared" si="2"/>
        <v>-2222</v>
      </c>
      <c r="B12">
        <v>0.201</v>
      </c>
      <c r="C12">
        <v>0.136</v>
      </c>
      <c r="F12">
        <f t="shared" si="0"/>
        <v>0.040401000000000006</v>
      </c>
      <c r="G12">
        <f t="shared" si="1"/>
        <v>0.018496000000000002</v>
      </c>
    </row>
    <row r="13" spans="1:7" ht="12.75">
      <c r="A13">
        <f t="shared" si="2"/>
        <v>-2372</v>
      </c>
      <c r="B13">
        <v>0.183</v>
      </c>
      <c r="C13">
        <v>0.13</v>
      </c>
      <c r="F13">
        <f t="shared" si="0"/>
        <v>0.033489</v>
      </c>
      <c r="G13">
        <f t="shared" si="1"/>
        <v>0.016900000000000002</v>
      </c>
    </row>
    <row r="14" spans="1:7" ht="12.75">
      <c r="A14">
        <f t="shared" si="2"/>
        <v>-2522</v>
      </c>
      <c r="B14">
        <v>0.173</v>
      </c>
      <c r="C14">
        <v>0.128</v>
      </c>
      <c r="F14">
        <f t="shared" si="0"/>
        <v>0.029928999999999997</v>
      </c>
      <c r="G14">
        <f t="shared" si="1"/>
        <v>0.016384</v>
      </c>
    </row>
    <row r="15" spans="1:7" ht="12.75">
      <c r="A15">
        <f t="shared" si="2"/>
        <v>-2672</v>
      </c>
      <c r="B15">
        <v>0.171</v>
      </c>
      <c r="C15">
        <v>0.14</v>
      </c>
      <c r="F15">
        <f t="shared" si="0"/>
        <v>0.029241000000000003</v>
      </c>
      <c r="G15">
        <f t="shared" si="1"/>
        <v>0.019600000000000003</v>
      </c>
    </row>
    <row r="16" spans="1:7" ht="12.75">
      <c r="A16">
        <f t="shared" si="2"/>
        <v>-2822</v>
      </c>
      <c r="B16">
        <v>0.174</v>
      </c>
      <c r="C16">
        <v>0.161</v>
      </c>
      <c r="F16">
        <f t="shared" si="0"/>
        <v>0.030275999999999997</v>
      </c>
      <c r="G16">
        <f t="shared" si="1"/>
        <v>0.025921000000000003</v>
      </c>
    </row>
    <row r="17" spans="1:7" ht="12.75">
      <c r="A17">
        <f t="shared" si="2"/>
        <v>-2972</v>
      </c>
      <c r="B17">
        <v>0.189</v>
      </c>
      <c r="C17">
        <v>0.185</v>
      </c>
      <c r="F17">
        <f t="shared" si="0"/>
        <v>0.035721</v>
      </c>
      <c r="G17">
        <f t="shared" si="1"/>
        <v>0.034225</v>
      </c>
    </row>
    <row r="18" spans="1:7" ht="12.75">
      <c r="A18">
        <f t="shared" si="2"/>
        <v>-3122</v>
      </c>
      <c r="B18">
        <v>0.21</v>
      </c>
      <c r="C18">
        <v>0.214</v>
      </c>
      <c r="F18">
        <f t="shared" si="0"/>
        <v>0.04409999999999999</v>
      </c>
      <c r="G18">
        <f t="shared" si="1"/>
        <v>0.045795999999999996</v>
      </c>
    </row>
    <row r="19" spans="1:7" ht="12.75">
      <c r="A19">
        <f t="shared" si="2"/>
        <v>-3272</v>
      </c>
      <c r="B19">
        <v>0.237</v>
      </c>
      <c r="C19">
        <v>0.236</v>
      </c>
      <c r="F19">
        <f t="shared" si="0"/>
        <v>0.056169</v>
      </c>
      <c r="G19">
        <f t="shared" si="1"/>
        <v>0.055695999999999996</v>
      </c>
    </row>
    <row r="20" spans="1:7" ht="12.75">
      <c r="A20">
        <f t="shared" si="2"/>
        <v>-3422</v>
      </c>
      <c r="B20">
        <v>0.266</v>
      </c>
      <c r="C20">
        <v>0.268</v>
      </c>
      <c r="F20">
        <f t="shared" si="0"/>
        <v>0.07075600000000001</v>
      </c>
      <c r="G20">
        <f t="shared" si="1"/>
        <v>0.07182400000000001</v>
      </c>
    </row>
    <row r="21" spans="1:7" ht="12.75">
      <c r="A21">
        <f t="shared" si="2"/>
        <v>-3572</v>
      </c>
      <c r="B21">
        <v>0.301</v>
      </c>
      <c r="C21">
        <v>0.287</v>
      </c>
      <c r="F21">
        <f t="shared" si="0"/>
        <v>0.09060099999999999</v>
      </c>
      <c r="G21">
        <f t="shared" si="1"/>
        <v>0.08236899999999998</v>
      </c>
    </row>
    <row r="22" spans="1:7" ht="12.75">
      <c r="A22">
        <f t="shared" si="2"/>
        <v>-3722</v>
      </c>
      <c r="B22">
        <v>0.332</v>
      </c>
      <c r="C22">
        <v>0.314</v>
      </c>
      <c r="F22">
        <f t="shared" si="0"/>
        <v>0.11022400000000002</v>
      </c>
      <c r="G22">
        <f t="shared" si="1"/>
        <v>0.098596</v>
      </c>
    </row>
    <row r="23" spans="1:7" ht="12.75">
      <c r="A23">
        <f t="shared" si="2"/>
        <v>-3872</v>
      </c>
      <c r="B23">
        <v>0.369</v>
      </c>
      <c r="C23">
        <v>0.339</v>
      </c>
      <c r="F23">
        <f t="shared" si="0"/>
        <v>0.136161</v>
      </c>
      <c r="G23">
        <f t="shared" si="1"/>
        <v>0.11492100000000001</v>
      </c>
    </row>
    <row r="24" spans="1:7" ht="12.75">
      <c r="A24">
        <f t="shared" si="2"/>
        <v>-4022</v>
      </c>
      <c r="B24">
        <v>0.404</v>
      </c>
      <c r="C24">
        <v>0.368</v>
      </c>
      <c r="F24">
        <f t="shared" si="0"/>
        <v>0.16321600000000003</v>
      </c>
      <c r="G24">
        <f t="shared" si="1"/>
        <v>0.135424</v>
      </c>
    </row>
    <row r="25" spans="1:7" ht="12.75">
      <c r="A25">
        <f t="shared" si="2"/>
        <v>-4172</v>
      </c>
      <c r="B25">
        <v>0.443</v>
      </c>
      <c r="C25">
        <v>0.391</v>
      </c>
      <c r="F25">
        <f t="shared" si="0"/>
        <v>0.196249</v>
      </c>
      <c r="G25">
        <f t="shared" si="1"/>
        <v>0.15288100000000002</v>
      </c>
    </row>
    <row r="26" spans="1:7" ht="12.75">
      <c r="A26">
        <f>A25-150</f>
        <v>-4322</v>
      </c>
      <c r="B26">
        <v>0.476</v>
      </c>
      <c r="C26">
        <v>0.419</v>
      </c>
      <c r="F26">
        <f t="shared" si="0"/>
        <v>0.22657599999999997</v>
      </c>
      <c r="G26">
        <f t="shared" si="1"/>
        <v>0.175561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:H23"/>
    </sheetView>
  </sheetViews>
  <sheetFormatPr defaultColWidth="9.140625" defaultRowHeight="12.75"/>
  <cols>
    <col min="1" max="1" width="16.28125" style="0" customWidth="1"/>
    <col min="2" max="2" width="21.00390625" style="0" customWidth="1"/>
    <col min="5" max="5" width="12.8515625" style="0" customWidth="1"/>
    <col min="6" max="6" width="20.57421875" style="0" customWidth="1"/>
  </cols>
  <sheetData>
    <row r="2" spans="1:8" ht="12.75">
      <c r="A2" t="s">
        <v>8</v>
      </c>
      <c r="B2" t="s">
        <v>0</v>
      </c>
      <c r="C2" t="s">
        <v>2</v>
      </c>
      <c r="E2" t="s">
        <v>8</v>
      </c>
      <c r="F2" t="s">
        <v>1</v>
      </c>
      <c r="G2" t="s">
        <v>3</v>
      </c>
      <c r="H2" t="s">
        <v>11</v>
      </c>
    </row>
    <row r="3" spans="1:7" ht="12.75">
      <c r="A3">
        <v>530</v>
      </c>
      <c r="B3">
        <v>0.881</v>
      </c>
      <c r="C3">
        <f aca="true" t="shared" si="0" ref="C3:C19">B3^2</f>
        <v>0.776161</v>
      </c>
      <c r="E3">
        <v>-100</v>
      </c>
      <c r="F3">
        <v>3.065</v>
      </c>
      <c r="G3">
        <f>F3^2</f>
        <v>9.394225</v>
      </c>
    </row>
    <row r="4" spans="1:7" ht="12.75">
      <c r="A4">
        <f>A3-10</f>
        <v>520</v>
      </c>
      <c r="B4">
        <v>0.786</v>
      </c>
      <c r="C4">
        <f t="shared" si="0"/>
        <v>0.617796</v>
      </c>
      <c r="E4">
        <f>E3-10</f>
        <v>-110</v>
      </c>
      <c r="F4">
        <v>2.985</v>
      </c>
      <c r="G4">
        <f aca="true" t="shared" si="1" ref="G4:G23">F4^2</f>
        <v>8.910224999999999</v>
      </c>
    </row>
    <row r="5" spans="1:9" ht="12.75">
      <c r="A5">
        <f aca="true" t="shared" si="2" ref="A5:A19">A4-10</f>
        <v>510</v>
      </c>
      <c r="B5">
        <v>0.69</v>
      </c>
      <c r="C5">
        <f t="shared" si="0"/>
        <v>0.4760999999999999</v>
      </c>
      <c r="E5">
        <f aca="true" t="shared" si="3" ref="E5:E11">E4-10</f>
        <v>-120</v>
      </c>
      <c r="F5">
        <v>2.896</v>
      </c>
      <c r="G5">
        <f t="shared" si="1"/>
        <v>8.386816</v>
      </c>
      <c r="H5" t="s">
        <v>9</v>
      </c>
      <c r="I5">
        <v>-597</v>
      </c>
    </row>
    <row r="6" spans="1:7" ht="12.75">
      <c r="A6">
        <f t="shared" si="2"/>
        <v>500</v>
      </c>
      <c r="B6">
        <v>0.594</v>
      </c>
      <c r="C6">
        <f t="shared" si="0"/>
        <v>0.352836</v>
      </c>
      <c r="E6">
        <f t="shared" si="3"/>
        <v>-130</v>
      </c>
      <c r="F6">
        <v>2.797</v>
      </c>
      <c r="G6">
        <f t="shared" si="1"/>
        <v>7.823209000000001</v>
      </c>
    </row>
    <row r="7" spans="1:7" ht="12.75">
      <c r="A7">
        <f t="shared" si="2"/>
        <v>490</v>
      </c>
      <c r="B7">
        <v>0.5</v>
      </c>
      <c r="C7">
        <f t="shared" si="0"/>
        <v>0.25</v>
      </c>
      <c r="E7">
        <f t="shared" si="3"/>
        <v>-140</v>
      </c>
      <c r="F7">
        <v>2.712</v>
      </c>
      <c r="G7">
        <f t="shared" si="1"/>
        <v>7.354944000000001</v>
      </c>
    </row>
    <row r="8" spans="1:7" ht="12.75">
      <c r="A8">
        <f t="shared" si="2"/>
        <v>480</v>
      </c>
      <c r="B8">
        <v>0.412</v>
      </c>
      <c r="C8">
        <f t="shared" si="0"/>
        <v>0.16974399999999998</v>
      </c>
      <c r="E8">
        <f t="shared" si="3"/>
        <v>-150</v>
      </c>
      <c r="F8">
        <v>2.598</v>
      </c>
      <c r="G8">
        <f t="shared" si="1"/>
        <v>6.749604</v>
      </c>
    </row>
    <row r="9" spans="1:7" ht="12.75">
      <c r="A9">
        <f t="shared" si="2"/>
        <v>470</v>
      </c>
      <c r="B9">
        <v>0.326</v>
      </c>
      <c r="C9">
        <f t="shared" si="0"/>
        <v>0.10627600000000001</v>
      </c>
      <c r="E9">
        <f t="shared" si="3"/>
        <v>-160</v>
      </c>
      <c r="F9">
        <v>2.507</v>
      </c>
      <c r="G9">
        <f t="shared" si="1"/>
        <v>6.285049000000001</v>
      </c>
    </row>
    <row r="10" spans="1:7" ht="12.75">
      <c r="A10">
        <f t="shared" si="2"/>
        <v>460</v>
      </c>
      <c r="B10">
        <v>0.253</v>
      </c>
      <c r="C10">
        <f t="shared" si="0"/>
        <v>0.064009</v>
      </c>
      <c r="E10">
        <f t="shared" si="3"/>
        <v>-170</v>
      </c>
      <c r="F10">
        <v>2.41</v>
      </c>
      <c r="G10">
        <f t="shared" si="1"/>
        <v>5.8081000000000005</v>
      </c>
    </row>
    <row r="11" spans="1:7" ht="12.75">
      <c r="A11">
        <f t="shared" si="2"/>
        <v>450</v>
      </c>
      <c r="B11">
        <v>0.236</v>
      </c>
      <c r="C11">
        <f t="shared" si="0"/>
        <v>0.055695999999999996</v>
      </c>
      <c r="E11">
        <f t="shared" si="3"/>
        <v>-180</v>
      </c>
      <c r="F11">
        <v>2.333</v>
      </c>
      <c r="G11">
        <f t="shared" si="1"/>
        <v>5.442889000000001</v>
      </c>
    </row>
    <row r="12" spans="1:7" ht="12.75">
      <c r="A12">
        <f t="shared" si="2"/>
        <v>440</v>
      </c>
      <c r="B12">
        <v>0.253</v>
      </c>
      <c r="C12">
        <f t="shared" si="0"/>
        <v>0.064009</v>
      </c>
      <c r="E12">
        <f>E11-30</f>
        <v>-210</v>
      </c>
      <c r="F12">
        <v>2.051</v>
      </c>
      <c r="G12">
        <f t="shared" si="1"/>
        <v>4.206601000000001</v>
      </c>
    </row>
    <row r="13" spans="1:7" ht="12.75">
      <c r="A13">
        <f t="shared" si="2"/>
        <v>430</v>
      </c>
      <c r="B13">
        <v>0.306</v>
      </c>
      <c r="C13">
        <f t="shared" si="0"/>
        <v>0.093636</v>
      </c>
      <c r="E13">
        <f>E12-30</f>
        <v>-240</v>
      </c>
      <c r="F13">
        <v>1.776</v>
      </c>
      <c r="G13">
        <f t="shared" si="1"/>
        <v>3.154176</v>
      </c>
    </row>
    <row r="14" spans="1:7" ht="12.75">
      <c r="A14">
        <f t="shared" si="2"/>
        <v>420</v>
      </c>
      <c r="B14">
        <v>0.385</v>
      </c>
      <c r="C14">
        <f t="shared" si="0"/>
        <v>0.148225</v>
      </c>
      <c r="E14">
        <f>E13-30</f>
        <v>-270</v>
      </c>
      <c r="F14">
        <v>1.475</v>
      </c>
      <c r="G14">
        <f t="shared" si="1"/>
        <v>2.175625</v>
      </c>
    </row>
    <row r="15" spans="1:7" ht="12.75">
      <c r="A15">
        <f t="shared" si="2"/>
        <v>410</v>
      </c>
      <c r="B15">
        <v>0.481</v>
      </c>
      <c r="C15">
        <f t="shared" si="0"/>
        <v>0.23136099999999998</v>
      </c>
      <c r="E15">
        <f aca="true" t="shared" si="4" ref="E15:E23">E14-30</f>
        <v>-300</v>
      </c>
      <c r="F15">
        <v>1.194</v>
      </c>
      <c r="G15">
        <f t="shared" si="1"/>
        <v>1.425636</v>
      </c>
    </row>
    <row r="16" spans="1:7" ht="12.75">
      <c r="A16">
        <f t="shared" si="2"/>
        <v>400</v>
      </c>
      <c r="B16">
        <v>0.571</v>
      </c>
      <c r="C16">
        <f t="shared" si="0"/>
        <v>0.32604099999999997</v>
      </c>
      <c r="E16">
        <f t="shared" si="4"/>
        <v>-330</v>
      </c>
      <c r="F16">
        <v>0.926</v>
      </c>
      <c r="G16">
        <f t="shared" si="1"/>
        <v>0.8574760000000001</v>
      </c>
    </row>
    <row r="17" spans="1:7" ht="12.75">
      <c r="A17">
        <f t="shared" si="2"/>
        <v>390</v>
      </c>
      <c r="B17">
        <v>0.675</v>
      </c>
      <c r="C17">
        <f t="shared" si="0"/>
        <v>0.45562500000000006</v>
      </c>
      <c r="E17">
        <f t="shared" si="4"/>
        <v>-360</v>
      </c>
      <c r="F17">
        <v>0.653</v>
      </c>
      <c r="G17">
        <f t="shared" si="1"/>
        <v>0.42640900000000004</v>
      </c>
    </row>
    <row r="18" spans="1:7" ht="12.75">
      <c r="A18">
        <f t="shared" si="2"/>
        <v>380</v>
      </c>
      <c r="B18">
        <v>0.772</v>
      </c>
      <c r="C18">
        <f t="shared" si="0"/>
        <v>0.5959840000000001</v>
      </c>
      <c r="E18">
        <f t="shared" si="4"/>
        <v>-390</v>
      </c>
      <c r="F18">
        <v>0.383</v>
      </c>
      <c r="G18">
        <f t="shared" si="1"/>
        <v>0.146689</v>
      </c>
    </row>
    <row r="19" spans="1:7" ht="12.75">
      <c r="A19">
        <f t="shared" si="2"/>
        <v>370</v>
      </c>
      <c r="B19">
        <v>0.882</v>
      </c>
      <c r="C19">
        <f t="shared" si="0"/>
        <v>0.7779240000000001</v>
      </c>
      <c r="E19">
        <f t="shared" si="4"/>
        <v>-420</v>
      </c>
      <c r="F19">
        <v>0.241</v>
      </c>
      <c r="G19">
        <f t="shared" si="1"/>
        <v>0.058080999999999994</v>
      </c>
    </row>
    <row r="20" spans="5:7" ht="12.75">
      <c r="E20">
        <f t="shared" si="4"/>
        <v>-450</v>
      </c>
      <c r="F20">
        <v>0.384</v>
      </c>
      <c r="G20">
        <f t="shared" si="1"/>
        <v>0.147456</v>
      </c>
    </row>
    <row r="21" spans="5:7" ht="12.75">
      <c r="E21">
        <f t="shared" si="4"/>
        <v>-480</v>
      </c>
      <c r="F21">
        <v>0.629</v>
      </c>
      <c r="G21">
        <f t="shared" si="1"/>
        <v>0.395641</v>
      </c>
    </row>
    <row r="22" spans="1:7" ht="12.75">
      <c r="A22" t="s">
        <v>10</v>
      </c>
      <c r="E22">
        <f t="shared" si="4"/>
        <v>-510</v>
      </c>
      <c r="F22">
        <v>0.863</v>
      </c>
      <c r="G22">
        <f t="shared" si="1"/>
        <v>0.744769</v>
      </c>
    </row>
    <row r="23" spans="5:7" ht="12.75">
      <c r="E23">
        <f t="shared" si="4"/>
        <v>-540</v>
      </c>
      <c r="F23">
        <v>1.045</v>
      </c>
      <c r="G23">
        <f t="shared" si="1"/>
        <v>1.0920249999999998</v>
      </c>
    </row>
    <row r="25" ht="12.75">
      <c r="E25" t="s">
        <v>15</v>
      </c>
    </row>
    <row r="28" ht="12.75">
      <c r="B28" t="s">
        <v>13</v>
      </c>
    </row>
    <row r="29" ht="12.75">
      <c r="B29" t="s">
        <v>12</v>
      </c>
    </row>
    <row r="30" ht="12.75">
      <c r="B30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1">
      <selection activeCell="A19" sqref="A19:G27"/>
    </sheetView>
  </sheetViews>
  <sheetFormatPr defaultColWidth="9.140625" defaultRowHeight="12.75"/>
  <cols>
    <col min="1" max="1" width="13.140625" style="0" customWidth="1"/>
    <col min="2" max="2" width="11.421875" style="0" customWidth="1"/>
    <col min="5" max="5" width="13.140625" style="0" customWidth="1"/>
    <col min="6" max="6" width="10.7109375" style="0" customWidth="1"/>
  </cols>
  <sheetData>
    <row r="2" spans="1:7" ht="12.75">
      <c r="A2" t="s">
        <v>18</v>
      </c>
      <c r="B2" t="s">
        <v>16</v>
      </c>
      <c r="C2" t="s">
        <v>2</v>
      </c>
      <c r="E2" t="s">
        <v>18</v>
      </c>
      <c r="F2" t="s">
        <v>17</v>
      </c>
      <c r="G2" t="s">
        <v>3</v>
      </c>
    </row>
    <row r="3" spans="1:7" ht="12.75">
      <c r="A3">
        <v>5800</v>
      </c>
      <c r="B3">
        <v>1.443</v>
      </c>
      <c r="C3">
        <f>B3^2</f>
        <v>2.082249</v>
      </c>
      <c r="E3">
        <v>5800</v>
      </c>
      <c r="F3">
        <v>0.453</v>
      </c>
      <c r="G3">
        <f aca="true" t="shared" si="0" ref="G3:G27">F3^2</f>
        <v>0.205209</v>
      </c>
    </row>
    <row r="4" spans="1:7" ht="12.75">
      <c r="A4">
        <f>A3-200</f>
        <v>5600</v>
      </c>
      <c r="B4">
        <v>1.314</v>
      </c>
      <c r="C4">
        <f aca="true" t="shared" si="1" ref="C4:C27">B4^2</f>
        <v>1.7265960000000002</v>
      </c>
      <c r="E4">
        <f>E3-200</f>
        <v>5600</v>
      </c>
      <c r="F4">
        <v>0.462</v>
      </c>
      <c r="G4">
        <f t="shared" si="0"/>
        <v>0.21344400000000002</v>
      </c>
    </row>
    <row r="5" spans="1:7" ht="12.75">
      <c r="A5">
        <f aca="true" t="shared" si="2" ref="A5:A27">A4-200</f>
        <v>5400</v>
      </c>
      <c r="B5">
        <v>1.188</v>
      </c>
      <c r="C5">
        <f t="shared" si="1"/>
        <v>1.411344</v>
      </c>
      <c r="E5">
        <f aca="true" t="shared" si="3" ref="E5:E27">E4-200</f>
        <v>5400</v>
      </c>
      <c r="F5">
        <v>0.47</v>
      </c>
      <c r="G5">
        <f t="shared" si="0"/>
        <v>0.22089999999999999</v>
      </c>
    </row>
    <row r="6" spans="1:7" ht="12.75">
      <c r="A6">
        <f t="shared" si="2"/>
        <v>5200</v>
      </c>
      <c r="B6">
        <v>1.047</v>
      </c>
      <c r="C6">
        <f t="shared" si="1"/>
        <v>1.0962089999999998</v>
      </c>
      <c r="E6">
        <f t="shared" si="3"/>
        <v>5200</v>
      </c>
      <c r="F6">
        <v>0.483</v>
      </c>
      <c r="G6">
        <f t="shared" si="0"/>
        <v>0.233289</v>
      </c>
    </row>
    <row r="7" spans="1:7" ht="12.75">
      <c r="A7">
        <f t="shared" si="2"/>
        <v>5000</v>
      </c>
      <c r="B7">
        <v>0.905</v>
      </c>
      <c r="C7">
        <f t="shared" si="1"/>
        <v>0.819025</v>
      </c>
      <c r="E7">
        <f t="shared" si="3"/>
        <v>5000</v>
      </c>
      <c r="F7">
        <v>0.495</v>
      </c>
      <c r="G7">
        <f t="shared" si="0"/>
        <v>0.245025</v>
      </c>
    </row>
    <row r="8" spans="1:7" ht="12.75">
      <c r="A8">
        <f t="shared" si="2"/>
        <v>4800</v>
      </c>
      <c r="B8">
        <v>0.806</v>
      </c>
      <c r="C8">
        <f t="shared" si="1"/>
        <v>0.6496360000000001</v>
      </c>
      <c r="E8">
        <f t="shared" si="3"/>
        <v>4800</v>
      </c>
      <c r="F8">
        <v>0.519</v>
      </c>
      <c r="G8">
        <f t="shared" si="0"/>
        <v>0.269361</v>
      </c>
    </row>
    <row r="9" spans="1:7" ht="12.75">
      <c r="A9">
        <f t="shared" si="2"/>
        <v>4600</v>
      </c>
      <c r="B9">
        <v>0.699</v>
      </c>
      <c r="C9">
        <f t="shared" si="1"/>
        <v>0.48860099999999995</v>
      </c>
      <c r="E9">
        <f t="shared" si="3"/>
        <v>4600</v>
      </c>
      <c r="F9">
        <v>0.529</v>
      </c>
      <c r="G9">
        <f t="shared" si="0"/>
        <v>0.279841</v>
      </c>
    </row>
    <row r="10" spans="1:7" ht="12.75">
      <c r="A10">
        <f t="shared" si="2"/>
        <v>4400</v>
      </c>
      <c r="B10">
        <v>0.616</v>
      </c>
      <c r="C10">
        <f t="shared" si="1"/>
        <v>0.379456</v>
      </c>
      <c r="E10">
        <f t="shared" si="3"/>
        <v>4400</v>
      </c>
      <c r="F10">
        <v>0.551</v>
      </c>
      <c r="G10">
        <f t="shared" si="0"/>
        <v>0.30360100000000007</v>
      </c>
    </row>
    <row r="11" spans="1:7" ht="12.75">
      <c r="A11">
        <f t="shared" si="2"/>
        <v>4200</v>
      </c>
      <c r="B11">
        <v>0.586</v>
      </c>
      <c r="C11">
        <f t="shared" si="1"/>
        <v>0.343396</v>
      </c>
      <c r="E11">
        <f t="shared" si="3"/>
        <v>4200</v>
      </c>
      <c r="F11">
        <v>0.574</v>
      </c>
      <c r="G11">
        <f t="shared" si="0"/>
        <v>0.32947599999999994</v>
      </c>
    </row>
    <row r="12" spans="1:7" ht="12.75">
      <c r="A12">
        <f t="shared" si="2"/>
        <v>4000</v>
      </c>
      <c r="B12">
        <v>0.622</v>
      </c>
      <c r="C12">
        <f t="shared" si="1"/>
        <v>0.386884</v>
      </c>
      <c r="E12">
        <f t="shared" si="3"/>
        <v>4000</v>
      </c>
      <c r="F12">
        <v>0.599</v>
      </c>
      <c r="G12">
        <f t="shared" si="0"/>
        <v>0.358801</v>
      </c>
    </row>
    <row r="13" spans="1:7" ht="12.75">
      <c r="A13">
        <f t="shared" si="2"/>
        <v>3800</v>
      </c>
      <c r="B13">
        <v>0.681</v>
      </c>
      <c r="C13">
        <f t="shared" si="1"/>
        <v>0.4637610000000001</v>
      </c>
      <c r="E13">
        <f t="shared" si="3"/>
        <v>3800</v>
      </c>
      <c r="F13">
        <v>0.63</v>
      </c>
      <c r="G13">
        <f t="shared" si="0"/>
        <v>0.39690000000000003</v>
      </c>
    </row>
    <row r="14" spans="1:7" ht="12.75">
      <c r="A14">
        <f t="shared" si="2"/>
        <v>3600</v>
      </c>
      <c r="B14">
        <v>0.808</v>
      </c>
      <c r="C14">
        <f t="shared" si="1"/>
        <v>0.6528640000000001</v>
      </c>
      <c r="E14">
        <f t="shared" si="3"/>
        <v>3600</v>
      </c>
      <c r="F14">
        <v>0.666</v>
      </c>
      <c r="G14">
        <f t="shared" si="0"/>
        <v>0.44355600000000006</v>
      </c>
    </row>
    <row r="15" spans="1:7" ht="12.75">
      <c r="A15">
        <f t="shared" si="2"/>
        <v>3400</v>
      </c>
      <c r="B15">
        <v>0.9449</v>
      </c>
      <c r="C15">
        <f t="shared" si="1"/>
        <v>0.8928360099999999</v>
      </c>
      <c r="E15">
        <f t="shared" si="3"/>
        <v>3400</v>
      </c>
      <c r="F15">
        <v>0.713</v>
      </c>
      <c r="G15">
        <f t="shared" si="0"/>
        <v>0.508369</v>
      </c>
    </row>
    <row r="16" spans="1:7" ht="12.75">
      <c r="A16">
        <f t="shared" si="2"/>
        <v>3200</v>
      </c>
      <c r="B16">
        <v>1.076</v>
      </c>
      <c r="C16">
        <f t="shared" si="1"/>
        <v>1.1577760000000001</v>
      </c>
      <c r="E16">
        <f t="shared" si="3"/>
        <v>3200</v>
      </c>
      <c r="F16">
        <v>0.755</v>
      </c>
      <c r="G16">
        <f t="shared" si="0"/>
        <v>0.570025</v>
      </c>
    </row>
    <row r="17" spans="1:7" ht="12.75">
      <c r="A17">
        <f t="shared" si="2"/>
        <v>3000</v>
      </c>
      <c r="B17">
        <v>1.226</v>
      </c>
      <c r="C17">
        <f t="shared" si="1"/>
        <v>1.5030759999999999</v>
      </c>
      <c r="E17">
        <f t="shared" si="3"/>
        <v>3000</v>
      </c>
      <c r="F17">
        <v>0.801</v>
      </c>
      <c r="G17">
        <f t="shared" si="0"/>
        <v>0.6416010000000001</v>
      </c>
    </row>
    <row r="18" spans="1:7" ht="12.75">
      <c r="A18">
        <f t="shared" si="2"/>
        <v>2800</v>
      </c>
      <c r="B18">
        <v>1.38</v>
      </c>
      <c r="C18">
        <f t="shared" si="1"/>
        <v>1.9043999999999996</v>
      </c>
      <c r="E18">
        <f t="shared" si="3"/>
        <v>2800</v>
      </c>
      <c r="F18">
        <v>0.86</v>
      </c>
      <c r="G18">
        <f t="shared" si="0"/>
        <v>0.7395999999999999</v>
      </c>
    </row>
    <row r="31" ht="12.75">
      <c r="A31" t="s">
        <v>19</v>
      </c>
    </row>
    <row r="32" ht="12.75">
      <c r="A32" t="s">
        <v>20</v>
      </c>
    </row>
    <row r="33" ht="12.75">
      <c r="A33" t="s">
        <v>26</v>
      </c>
    </row>
    <row r="34" ht="12.75">
      <c r="A34" t="s">
        <v>21</v>
      </c>
    </row>
    <row r="35" ht="12.75">
      <c r="A35" t="s">
        <v>22</v>
      </c>
    </row>
    <row r="36" ht="12.75">
      <c r="A36" t="s">
        <v>25</v>
      </c>
    </row>
    <row r="37" ht="12.75">
      <c r="A37" t="s">
        <v>23</v>
      </c>
    </row>
    <row r="38" ht="12.75">
      <c r="A38" t="s">
        <v>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Meghan</dc:creator>
  <cp:keywords/>
  <dc:description/>
  <cp:lastModifiedBy>Meghan</cp:lastModifiedBy>
  <dcterms:created xsi:type="dcterms:W3CDTF">2011-01-26T15:49:41Z</dcterms:created>
  <dcterms:modified xsi:type="dcterms:W3CDTF">2011-01-26T19:41:09Z</dcterms:modified>
  <cp:category/>
  <cp:version/>
  <cp:contentType/>
  <cp:contentStatus/>
</cp:coreProperties>
</file>